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pril Aye Thagyan\Desktop\MEITI - FInal\1) Appendix\To Upload MAP\Final Appendix as of 01052019\"/>
    </mc:Choice>
  </mc:AlternateContent>
  <bookViews>
    <workbookView xWindow="0" yWindow="0" windowWidth="15360" windowHeight="7660" tabRatio="735" firstSheet="2" activeTab="2"/>
  </bookViews>
  <sheets>
    <sheet name="Discrepencies O&amp;G" sheetId="136" state="hidden" r:id="rId1"/>
    <sheet name="Sheet2" sheetId="138" state="hidden" r:id="rId2"/>
    <sheet name="C(1)" sheetId="1" r:id="rId3"/>
    <sheet name="C(2)" sheetId="41" r:id="rId4"/>
    <sheet name="C(3)" sheetId="69" r:id="rId5"/>
    <sheet name="C(4)" sheetId="97" r:id="rId6"/>
    <sheet name="C(5)" sheetId="98" r:id="rId7"/>
    <sheet name="C(6)" sheetId="99" r:id="rId8"/>
    <sheet name="C(7)" sheetId="100" r:id="rId9"/>
    <sheet name="C(8)" sheetId="101" r:id="rId10"/>
    <sheet name="C(9)" sheetId="102" r:id="rId11"/>
    <sheet name="C(10)" sheetId="103" r:id="rId12"/>
    <sheet name="C(11)" sheetId="104" r:id="rId13"/>
    <sheet name="C(12)" sheetId="105" r:id="rId14"/>
    <sheet name="C(13)" sheetId="106" r:id="rId15"/>
    <sheet name="C(14)" sheetId="107" r:id="rId16"/>
    <sheet name="C(15)" sheetId="108" r:id="rId17"/>
    <sheet name="C(16" sheetId="140" r:id="rId18"/>
    <sheet name="C(17" sheetId="109" r:id="rId19"/>
    <sheet name="C(18" sheetId="110" r:id="rId20"/>
    <sheet name="C(19" sheetId="111" r:id="rId21"/>
    <sheet name="C(20" sheetId="112" r:id="rId22"/>
    <sheet name="C(21" sheetId="113" r:id="rId23"/>
    <sheet name="C(22" sheetId="114" r:id="rId24"/>
    <sheet name="C(23" sheetId="115" r:id="rId25"/>
    <sheet name="C(24" sheetId="116" r:id="rId26"/>
    <sheet name="C(25" sheetId="117" r:id="rId27"/>
    <sheet name="C(26" sheetId="118" r:id="rId28"/>
    <sheet name="C(27" sheetId="119" r:id="rId29"/>
    <sheet name="C(28" sheetId="120" r:id="rId30"/>
    <sheet name="C(29" sheetId="121" r:id="rId31"/>
    <sheet name="C(30" sheetId="122" r:id="rId32"/>
    <sheet name="C(31" sheetId="123" r:id="rId33"/>
    <sheet name="C(32" sheetId="124" r:id="rId34"/>
    <sheet name="C(33" sheetId="125" r:id="rId35"/>
    <sheet name="C(34" sheetId="126" r:id="rId36"/>
    <sheet name="C(35" sheetId="127" r:id="rId37"/>
    <sheet name="C(36" sheetId="128" r:id="rId38"/>
    <sheet name="C(37" sheetId="129" r:id="rId39"/>
    <sheet name="C(38" sheetId="130" r:id="rId40"/>
    <sheet name="C(39" sheetId="131" r:id="rId41"/>
    <sheet name="C(40" sheetId="132" r:id="rId42"/>
    <sheet name="C(41" sheetId="139" r:id="rId43"/>
  </sheets>
  <definedNames>
    <definedName name="_xlnm._FilterDatabase" localSheetId="2" hidden="1">'C(1)'!$A$6:$Z$45</definedName>
    <definedName name="_xlnm._FilterDatabase" localSheetId="11" hidden="1">'C(10)'!$A$6:$Z$45</definedName>
    <definedName name="_xlnm._FilterDatabase" localSheetId="12" hidden="1">'C(11)'!$A$6:$Z$45</definedName>
    <definedName name="_xlnm._FilterDatabase" localSheetId="13" hidden="1">'C(12)'!$A$6:$Z$45</definedName>
    <definedName name="_xlnm._FilterDatabase" localSheetId="14" hidden="1">'C(13)'!$A$6:$Z$45</definedName>
    <definedName name="_xlnm._FilterDatabase" localSheetId="15" hidden="1">'C(14)'!$A$6:$Z$6</definedName>
    <definedName name="_xlnm._FilterDatabase" localSheetId="18" hidden="1">'C(17'!$A$6:$Z$45</definedName>
    <definedName name="_xlnm._FilterDatabase" localSheetId="19" hidden="1">'C(18'!$A$6:$Z$45</definedName>
    <definedName name="_xlnm._FilterDatabase" localSheetId="20" hidden="1">'C(19'!$A$6:$Z$45</definedName>
    <definedName name="_xlnm._FilterDatabase" localSheetId="3" hidden="1">'C(2)'!$A$6:$Z$45</definedName>
    <definedName name="_xlnm._FilterDatabase" localSheetId="22" hidden="1">'C(21'!$A$6:$Z$45</definedName>
    <definedName name="_xlnm._FilterDatabase" localSheetId="23" hidden="1">'C(22'!$A$6:$Z$45</definedName>
    <definedName name="_xlnm._FilterDatabase" localSheetId="24" hidden="1">'C(23'!$A$6:$Z$45</definedName>
    <definedName name="_xlnm._FilterDatabase" localSheetId="25" hidden="1">'C(24'!$A$6:$Z$45</definedName>
    <definedName name="_xlnm._FilterDatabase" localSheetId="26" hidden="1">'C(25'!$A$6:$Z$45</definedName>
    <definedName name="_xlnm._FilterDatabase" localSheetId="27" hidden="1">'C(26'!$A$6:$Z$45</definedName>
    <definedName name="_xlnm._FilterDatabase" localSheetId="28" hidden="1">'C(27'!$A$6:$Z$45</definedName>
    <definedName name="_xlnm._FilterDatabase" localSheetId="29" hidden="1">'C(28'!$A$6:$Z$45</definedName>
    <definedName name="_xlnm._FilterDatabase" localSheetId="30" hidden="1">'C(29'!$A$6:$Z$45</definedName>
    <definedName name="_xlnm._FilterDatabase" localSheetId="4" hidden="1">'C(3)'!$A$6:$Z$45</definedName>
    <definedName name="_xlnm._FilterDatabase" localSheetId="5" hidden="1">'C(4)'!$A$6:$Z$45</definedName>
    <definedName name="_xlnm._FilterDatabase" localSheetId="6" hidden="1">'C(5)'!$A$6:$Z$45</definedName>
    <definedName name="_xlnm._FilterDatabase" localSheetId="7" hidden="1">'C(6)'!$A$6:$Z$45</definedName>
    <definedName name="_xlnm._FilterDatabase" localSheetId="8" hidden="1">'C(7)'!$A$6:$Z$45</definedName>
    <definedName name="_xlnm._FilterDatabase" localSheetId="9" hidden="1">'C(8)'!$A$6:$Z$45</definedName>
    <definedName name="_xlnm._FilterDatabase" localSheetId="10" hidden="1">'C(9)'!$A$6:$Z$45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1" l="1"/>
  <c r="E12" i="1"/>
  <c r="H12" i="1"/>
  <c r="I12" i="1"/>
  <c r="P12" i="1"/>
  <c r="Q12" i="1"/>
  <c r="T12" i="1"/>
  <c r="U12" i="1"/>
  <c r="D12" i="121"/>
  <c r="E12" i="121"/>
  <c r="H12" i="121"/>
  <c r="I12" i="121"/>
  <c r="P12" i="121"/>
  <c r="Q12" i="121"/>
  <c r="T12" i="121"/>
  <c r="U12" i="121"/>
  <c r="D12" i="120"/>
  <c r="E12" i="120"/>
  <c r="H12" i="120"/>
  <c r="I12" i="120"/>
  <c r="P12" i="120"/>
  <c r="Q12" i="120"/>
  <c r="T12" i="120"/>
  <c r="U12" i="120"/>
  <c r="D12" i="119"/>
  <c r="E12" i="119"/>
  <c r="H12" i="119"/>
  <c r="I12" i="119"/>
  <c r="P12" i="119"/>
  <c r="Q12" i="119"/>
  <c r="T12" i="119"/>
  <c r="U12" i="119"/>
  <c r="D12" i="118"/>
  <c r="E12" i="118"/>
  <c r="H12" i="118"/>
  <c r="I12" i="118"/>
  <c r="P12" i="118"/>
  <c r="Q12" i="118"/>
  <c r="T12" i="118"/>
  <c r="U12" i="118"/>
  <c r="D12" i="117"/>
  <c r="E12" i="117"/>
  <c r="H12" i="117"/>
  <c r="I12" i="117"/>
  <c r="P12" i="117"/>
  <c r="Q12" i="117"/>
  <c r="T12" i="117"/>
  <c r="U12" i="117"/>
  <c r="D12" i="116"/>
  <c r="E12" i="116"/>
  <c r="H12" i="116"/>
  <c r="I12" i="116"/>
  <c r="P12" i="116"/>
  <c r="Q12" i="116"/>
  <c r="T12" i="116"/>
  <c r="U12" i="116"/>
  <c r="D12" i="115"/>
  <c r="E12" i="115"/>
  <c r="H12" i="115"/>
  <c r="I12" i="115"/>
  <c r="P12" i="115"/>
  <c r="Q12" i="115"/>
  <c r="T12" i="115"/>
  <c r="U12" i="115"/>
  <c r="D12" i="114"/>
  <c r="E12" i="114"/>
  <c r="H12" i="114"/>
  <c r="I12" i="114"/>
  <c r="P12" i="114"/>
  <c r="Q12" i="114"/>
  <c r="T12" i="114"/>
  <c r="U12" i="114"/>
  <c r="D12" i="113"/>
  <c r="E12" i="113"/>
  <c r="H12" i="113"/>
  <c r="I12" i="113"/>
  <c r="P12" i="113"/>
  <c r="Q12" i="113"/>
  <c r="T12" i="113"/>
  <c r="U12" i="113"/>
  <c r="D12" i="112"/>
  <c r="E12" i="112"/>
  <c r="H12" i="112"/>
  <c r="I12" i="112"/>
  <c r="P12" i="112"/>
  <c r="Q12" i="112"/>
  <c r="T12" i="112"/>
  <c r="U12" i="112"/>
  <c r="D12" i="111"/>
  <c r="E12" i="111"/>
  <c r="H12" i="111"/>
  <c r="I12" i="111"/>
  <c r="P12" i="111"/>
  <c r="Q12" i="111"/>
  <c r="T12" i="111"/>
  <c r="U12" i="111"/>
  <c r="D12" i="110"/>
  <c r="E12" i="110"/>
  <c r="H12" i="110"/>
  <c r="I12" i="110"/>
  <c r="P12" i="110"/>
  <c r="Q12" i="110"/>
  <c r="T12" i="110"/>
  <c r="U12" i="110"/>
  <c r="D12" i="109"/>
  <c r="E12" i="109"/>
  <c r="H12" i="109"/>
  <c r="I12" i="109"/>
  <c r="P12" i="109"/>
  <c r="T12" i="109"/>
  <c r="U12" i="109"/>
  <c r="D12" i="140"/>
  <c r="E12" i="140"/>
  <c r="H12" i="140"/>
  <c r="I12" i="140"/>
  <c r="P12" i="140"/>
  <c r="Q12" i="140"/>
  <c r="T12" i="140"/>
  <c r="U12" i="140"/>
  <c r="D12" i="108"/>
  <c r="H12" i="108"/>
  <c r="I12" i="108"/>
  <c r="P12" i="108"/>
  <c r="T12" i="108"/>
  <c r="U12" i="108"/>
  <c r="D12" i="107"/>
  <c r="E12" i="107"/>
  <c r="H12" i="107"/>
  <c r="I12" i="107"/>
  <c r="P12" i="107"/>
  <c r="Q12" i="107"/>
  <c r="T12" i="107"/>
  <c r="U12" i="107"/>
  <c r="D12" i="106"/>
  <c r="E12" i="106"/>
  <c r="H12" i="106"/>
  <c r="I12" i="106"/>
  <c r="P12" i="106"/>
  <c r="Q12" i="106"/>
  <c r="T12" i="106"/>
  <c r="U12" i="106"/>
  <c r="D12" i="105"/>
  <c r="E12" i="105"/>
  <c r="H12" i="105"/>
  <c r="I12" i="105"/>
  <c r="P12" i="105"/>
  <c r="Q12" i="105"/>
  <c r="T12" i="105"/>
  <c r="U12" i="105"/>
  <c r="D12" i="104"/>
  <c r="E12" i="104"/>
  <c r="H12" i="104"/>
  <c r="I12" i="104"/>
  <c r="P12" i="104"/>
  <c r="Q12" i="104"/>
  <c r="T12" i="104"/>
  <c r="U12" i="104"/>
  <c r="D12" i="103"/>
  <c r="E12" i="103"/>
  <c r="H12" i="103"/>
  <c r="I12" i="103"/>
  <c r="P12" i="103"/>
  <c r="Q12" i="103"/>
  <c r="T12" i="103"/>
  <c r="U12" i="103"/>
  <c r="D12" i="102"/>
  <c r="E12" i="102"/>
  <c r="H12" i="102"/>
  <c r="I12" i="102"/>
  <c r="P12" i="102"/>
  <c r="Q12" i="102"/>
  <c r="T12" i="102"/>
  <c r="U12" i="102"/>
  <c r="D12" i="101"/>
  <c r="E12" i="101"/>
  <c r="H12" i="101"/>
  <c r="I12" i="101"/>
  <c r="P12" i="101"/>
  <c r="T12" i="101"/>
  <c r="U12" i="101"/>
  <c r="D12" i="100"/>
  <c r="E12" i="100"/>
  <c r="H12" i="100"/>
  <c r="I12" i="100"/>
  <c r="P12" i="100"/>
  <c r="Q12" i="100"/>
  <c r="T12" i="100"/>
  <c r="U12" i="100"/>
  <c r="D12" i="99"/>
  <c r="E12" i="99"/>
  <c r="H12" i="99"/>
  <c r="I12" i="99"/>
  <c r="P12" i="99"/>
  <c r="Q12" i="99"/>
  <c r="T12" i="99"/>
  <c r="U12" i="99"/>
  <c r="D12" i="98"/>
  <c r="E12" i="98"/>
  <c r="H12" i="98"/>
  <c r="I12" i="98"/>
  <c r="P12" i="98"/>
  <c r="Q12" i="98"/>
  <c r="T12" i="98"/>
  <c r="U12" i="98"/>
  <c r="D12" i="97"/>
  <c r="E12" i="97"/>
  <c r="H12" i="97"/>
  <c r="I12" i="97"/>
  <c r="P12" i="97"/>
  <c r="Q12" i="97"/>
  <c r="T12" i="97"/>
  <c r="U12" i="97"/>
  <c r="D12" i="69"/>
  <c r="E12" i="69"/>
  <c r="H12" i="69"/>
  <c r="I12" i="69"/>
  <c r="P12" i="69"/>
  <c r="Q12" i="69"/>
  <c r="T12" i="69"/>
  <c r="U12" i="69"/>
  <c r="D12" i="41"/>
  <c r="E12" i="41"/>
  <c r="H12" i="41"/>
  <c r="I12" i="41"/>
  <c r="P12" i="41"/>
  <c r="Q12" i="41"/>
  <c r="T12" i="41"/>
  <c r="U12" i="41"/>
  <c r="X45" i="112" l="1"/>
  <c r="V45" i="112"/>
  <c r="R45" i="112"/>
  <c r="Y45" i="112" s="1"/>
  <c r="L45" i="112"/>
  <c r="J45" i="112"/>
  <c r="F45" i="112"/>
  <c r="M45" i="112" s="1"/>
  <c r="X44" i="112"/>
  <c r="V44" i="112"/>
  <c r="R44" i="112"/>
  <c r="L44" i="112"/>
  <c r="J44" i="112"/>
  <c r="F44" i="112"/>
  <c r="M44" i="112" s="1"/>
  <c r="X43" i="112"/>
  <c r="V43" i="112"/>
  <c r="R43" i="112"/>
  <c r="Y43" i="112" s="1"/>
  <c r="L43" i="112"/>
  <c r="J43" i="112"/>
  <c r="F43" i="112"/>
  <c r="M43" i="112" s="1"/>
  <c r="X42" i="112"/>
  <c r="V42" i="112"/>
  <c r="R42" i="112"/>
  <c r="L42" i="112"/>
  <c r="J42" i="112"/>
  <c r="F42" i="112"/>
  <c r="M42" i="112" s="1"/>
  <c r="X40" i="112"/>
  <c r="V40" i="112"/>
  <c r="R40" i="112"/>
  <c r="Y40" i="112" s="1"/>
  <c r="L40" i="112"/>
  <c r="J40" i="112"/>
  <c r="F40" i="112"/>
  <c r="M40" i="112" s="1"/>
  <c r="X38" i="112"/>
  <c r="V38" i="112"/>
  <c r="R38" i="112"/>
  <c r="L38" i="112"/>
  <c r="J38" i="112"/>
  <c r="F38" i="112"/>
  <c r="M38" i="112" s="1"/>
  <c r="M36" i="112" s="1"/>
  <c r="Y36" i="112"/>
  <c r="X36" i="112"/>
  <c r="U36" i="112"/>
  <c r="T36" i="112"/>
  <c r="R36" i="112"/>
  <c r="Q36" i="112"/>
  <c r="P36" i="112"/>
  <c r="N36" i="112"/>
  <c r="J36" i="112"/>
  <c r="I36" i="112"/>
  <c r="H36" i="112"/>
  <c r="E36" i="112"/>
  <c r="D36" i="112"/>
  <c r="X35" i="112"/>
  <c r="V35" i="112"/>
  <c r="Y35" i="112" s="1"/>
  <c r="R35" i="112"/>
  <c r="L35" i="112"/>
  <c r="J35" i="112"/>
  <c r="F35" i="112"/>
  <c r="X34" i="112"/>
  <c r="V34" i="112"/>
  <c r="Y34" i="112" s="1"/>
  <c r="R34" i="112"/>
  <c r="L34" i="112"/>
  <c r="J34" i="112"/>
  <c r="M34" i="112" s="1"/>
  <c r="F34" i="112"/>
  <c r="X33" i="112"/>
  <c r="V33" i="112"/>
  <c r="Y33" i="112" s="1"/>
  <c r="R33" i="112"/>
  <c r="L33" i="112"/>
  <c r="J33" i="112"/>
  <c r="F33" i="112"/>
  <c r="X32" i="112"/>
  <c r="V32" i="112"/>
  <c r="Y32" i="112" s="1"/>
  <c r="R32" i="112"/>
  <c r="L32" i="112"/>
  <c r="J32" i="112"/>
  <c r="M32" i="112" s="1"/>
  <c r="F32" i="112"/>
  <c r="X31" i="112"/>
  <c r="V31" i="112"/>
  <c r="Y31" i="112" s="1"/>
  <c r="R31" i="112"/>
  <c r="L31" i="112"/>
  <c r="J31" i="112"/>
  <c r="F31" i="112"/>
  <c r="X30" i="112"/>
  <c r="V30" i="112"/>
  <c r="Y30" i="112" s="1"/>
  <c r="R30" i="112"/>
  <c r="L30" i="112"/>
  <c r="J30" i="112"/>
  <c r="M30" i="112" s="1"/>
  <c r="F30" i="112"/>
  <c r="X29" i="112"/>
  <c r="V29" i="112"/>
  <c r="Y29" i="112" s="1"/>
  <c r="R29" i="112"/>
  <c r="L29" i="112"/>
  <c r="J29" i="112"/>
  <c r="F29" i="112"/>
  <c r="X26" i="112"/>
  <c r="V26" i="112"/>
  <c r="Y26" i="112" s="1"/>
  <c r="R26" i="112"/>
  <c r="L26" i="112"/>
  <c r="J26" i="112"/>
  <c r="M26" i="112" s="1"/>
  <c r="F26" i="112"/>
  <c r="X25" i="112"/>
  <c r="V25" i="112"/>
  <c r="Y25" i="112" s="1"/>
  <c r="R25" i="112"/>
  <c r="L25" i="112"/>
  <c r="J25" i="112"/>
  <c r="F25" i="112"/>
  <c r="X24" i="112"/>
  <c r="V24" i="112"/>
  <c r="Y24" i="112" s="1"/>
  <c r="R24" i="112"/>
  <c r="L24" i="112"/>
  <c r="J24" i="112"/>
  <c r="M24" i="112" s="1"/>
  <c r="F24" i="112"/>
  <c r="X23" i="112"/>
  <c r="V23" i="112"/>
  <c r="Y23" i="112" s="1"/>
  <c r="R23" i="112"/>
  <c r="L23" i="112"/>
  <c r="J23" i="112"/>
  <c r="F23" i="112"/>
  <c r="X22" i="112"/>
  <c r="V22" i="112"/>
  <c r="Y22" i="112" s="1"/>
  <c r="R22" i="112"/>
  <c r="L22" i="112"/>
  <c r="J22" i="112"/>
  <c r="M22" i="112" s="1"/>
  <c r="F22" i="112"/>
  <c r="X21" i="112"/>
  <c r="V21" i="112"/>
  <c r="Y21" i="112" s="1"/>
  <c r="R21" i="112"/>
  <c r="L21" i="112"/>
  <c r="J21" i="112"/>
  <c r="F21" i="112"/>
  <c r="X20" i="112"/>
  <c r="V20" i="112"/>
  <c r="R20" i="112"/>
  <c r="L20" i="112"/>
  <c r="J20" i="112"/>
  <c r="M20" i="112" s="1"/>
  <c r="F20" i="112"/>
  <c r="X19" i="112"/>
  <c r="V19" i="112"/>
  <c r="R19" i="112"/>
  <c r="L19" i="112"/>
  <c r="J19" i="112"/>
  <c r="F19" i="112"/>
  <c r="F18" i="112"/>
  <c r="X17" i="112"/>
  <c r="V17" i="112"/>
  <c r="R17" i="112"/>
  <c r="Y17" i="112" s="1"/>
  <c r="L17" i="112"/>
  <c r="J17" i="112"/>
  <c r="F17" i="112"/>
  <c r="M17" i="112" s="1"/>
  <c r="X16" i="112"/>
  <c r="V16" i="112"/>
  <c r="R16" i="112"/>
  <c r="L16" i="112"/>
  <c r="J16" i="112"/>
  <c r="F16" i="112"/>
  <c r="X15" i="112"/>
  <c r="V15" i="112"/>
  <c r="R15" i="112"/>
  <c r="L15" i="112"/>
  <c r="J15" i="112"/>
  <c r="F15" i="112"/>
  <c r="L10" i="112"/>
  <c r="J10" i="112"/>
  <c r="J8" i="112" s="1"/>
  <c r="F10" i="112"/>
  <c r="L8" i="112"/>
  <c r="I8" i="112"/>
  <c r="H8" i="112"/>
  <c r="F8" i="112"/>
  <c r="E8" i="112"/>
  <c r="D8" i="112"/>
  <c r="X45" i="111"/>
  <c r="V45" i="111"/>
  <c r="R45" i="111"/>
  <c r="L45" i="111"/>
  <c r="J45" i="111"/>
  <c r="F45" i="111"/>
  <c r="X44" i="111"/>
  <c r="V44" i="111"/>
  <c r="R44" i="111"/>
  <c r="Y44" i="111" s="1"/>
  <c r="L44" i="111"/>
  <c r="J44" i="111"/>
  <c r="F44" i="111"/>
  <c r="M44" i="111" s="1"/>
  <c r="X43" i="111"/>
  <c r="V43" i="111"/>
  <c r="R43" i="111"/>
  <c r="L43" i="111"/>
  <c r="J43" i="111"/>
  <c r="F43" i="111"/>
  <c r="X42" i="111"/>
  <c r="V42" i="111"/>
  <c r="R42" i="111"/>
  <c r="Y42" i="111" s="1"/>
  <c r="L42" i="111"/>
  <c r="J42" i="111"/>
  <c r="F42" i="111"/>
  <c r="X40" i="111"/>
  <c r="V40" i="111"/>
  <c r="R40" i="111"/>
  <c r="L40" i="111"/>
  <c r="J40" i="111"/>
  <c r="J36" i="111" s="1"/>
  <c r="F40" i="111"/>
  <c r="X38" i="111"/>
  <c r="V38" i="111"/>
  <c r="R38" i="111"/>
  <c r="Y38" i="111" s="1"/>
  <c r="L38" i="111"/>
  <c r="L36" i="111" s="1"/>
  <c r="J38" i="111"/>
  <c r="F38" i="111"/>
  <c r="M38" i="111" s="1"/>
  <c r="X36" i="111"/>
  <c r="V36" i="111"/>
  <c r="U36" i="111"/>
  <c r="T36" i="111"/>
  <c r="Q36" i="111"/>
  <c r="P36" i="111"/>
  <c r="I36" i="111"/>
  <c r="H36" i="111"/>
  <c r="E36" i="111"/>
  <c r="D36" i="111"/>
  <c r="X35" i="111"/>
  <c r="V35" i="111"/>
  <c r="R35" i="111"/>
  <c r="L35" i="111"/>
  <c r="J35" i="111"/>
  <c r="F35" i="111"/>
  <c r="X34" i="111"/>
  <c r="V34" i="111"/>
  <c r="R34" i="111"/>
  <c r="Y34" i="111" s="1"/>
  <c r="L34" i="111"/>
  <c r="J34" i="111"/>
  <c r="F34" i="111"/>
  <c r="M34" i="111" s="1"/>
  <c r="X33" i="111"/>
  <c r="V33" i="111"/>
  <c r="R33" i="111"/>
  <c r="L33" i="111"/>
  <c r="J33" i="111"/>
  <c r="F33" i="111"/>
  <c r="X32" i="111"/>
  <c r="V32" i="111"/>
  <c r="R32" i="111"/>
  <c r="Y32" i="111" s="1"/>
  <c r="L32" i="111"/>
  <c r="J32" i="111"/>
  <c r="F32" i="111"/>
  <c r="M32" i="111" s="1"/>
  <c r="X31" i="111"/>
  <c r="V31" i="111"/>
  <c r="R31" i="111"/>
  <c r="L31" i="111"/>
  <c r="J31" i="111"/>
  <c r="F31" i="111"/>
  <c r="X30" i="111"/>
  <c r="V30" i="111"/>
  <c r="R30" i="111"/>
  <c r="Y30" i="111" s="1"/>
  <c r="L30" i="111"/>
  <c r="J30" i="111"/>
  <c r="F30" i="111"/>
  <c r="M30" i="111" s="1"/>
  <c r="X29" i="111"/>
  <c r="V29" i="111"/>
  <c r="R29" i="111"/>
  <c r="L29" i="111"/>
  <c r="J29" i="111"/>
  <c r="F29" i="111"/>
  <c r="X26" i="111"/>
  <c r="V26" i="111"/>
  <c r="R26" i="111"/>
  <c r="Y26" i="111" s="1"/>
  <c r="L26" i="111"/>
  <c r="J26" i="111"/>
  <c r="F26" i="111"/>
  <c r="M26" i="111" s="1"/>
  <c r="X25" i="111"/>
  <c r="V25" i="111"/>
  <c r="R25" i="111"/>
  <c r="L25" i="111"/>
  <c r="J25" i="111"/>
  <c r="F25" i="111"/>
  <c r="X24" i="111"/>
  <c r="V24" i="111"/>
  <c r="R24" i="111"/>
  <c r="Y24" i="111" s="1"/>
  <c r="L24" i="111"/>
  <c r="J24" i="111"/>
  <c r="F24" i="111"/>
  <c r="M24" i="111" s="1"/>
  <c r="X23" i="111"/>
  <c r="V23" i="111"/>
  <c r="R23" i="111"/>
  <c r="L23" i="111"/>
  <c r="J23" i="111"/>
  <c r="F23" i="111"/>
  <c r="X22" i="111"/>
  <c r="V22" i="111"/>
  <c r="R22" i="111"/>
  <c r="Y22" i="111" s="1"/>
  <c r="L22" i="111"/>
  <c r="J22" i="111"/>
  <c r="F22" i="111"/>
  <c r="M22" i="111" s="1"/>
  <c r="X21" i="111"/>
  <c r="V21" i="111"/>
  <c r="R21" i="111"/>
  <c r="L21" i="111"/>
  <c r="J21" i="111"/>
  <c r="F21" i="111"/>
  <c r="X20" i="111"/>
  <c r="V20" i="111"/>
  <c r="R20" i="111"/>
  <c r="Y20" i="111" s="1"/>
  <c r="L20" i="111"/>
  <c r="J20" i="111"/>
  <c r="F20" i="111"/>
  <c r="M20" i="111" s="1"/>
  <c r="X19" i="111"/>
  <c r="V19" i="111"/>
  <c r="R19" i="111"/>
  <c r="L19" i="111"/>
  <c r="J19" i="111"/>
  <c r="F19" i="111"/>
  <c r="X17" i="111"/>
  <c r="V17" i="111"/>
  <c r="R17" i="111"/>
  <c r="Y17" i="111" s="1"/>
  <c r="L17" i="111"/>
  <c r="J17" i="111"/>
  <c r="F17" i="111"/>
  <c r="M17" i="111" s="1"/>
  <c r="X16" i="111"/>
  <c r="V16" i="111"/>
  <c r="R16" i="111"/>
  <c r="L16" i="111"/>
  <c r="J16" i="111"/>
  <c r="F16" i="111"/>
  <c r="X15" i="111"/>
  <c r="V15" i="111"/>
  <c r="R15" i="111"/>
  <c r="L15" i="111"/>
  <c r="L12" i="111" s="1"/>
  <c r="J15" i="111"/>
  <c r="F15" i="111"/>
  <c r="L10" i="111"/>
  <c r="J10" i="111"/>
  <c r="F10" i="111"/>
  <c r="L8" i="111"/>
  <c r="E8" i="111"/>
  <c r="D8" i="111"/>
  <c r="X45" i="110"/>
  <c r="V45" i="110"/>
  <c r="R45" i="110"/>
  <c r="L45" i="110"/>
  <c r="J45" i="110"/>
  <c r="F45" i="110"/>
  <c r="M45" i="110" s="1"/>
  <c r="X44" i="110"/>
  <c r="V44" i="110"/>
  <c r="R44" i="110"/>
  <c r="Y44" i="110" s="1"/>
  <c r="L44" i="110"/>
  <c r="J44" i="110"/>
  <c r="F44" i="110"/>
  <c r="X43" i="110"/>
  <c r="V43" i="110"/>
  <c r="R43" i="110"/>
  <c r="L43" i="110"/>
  <c r="J43" i="110"/>
  <c r="F43" i="110"/>
  <c r="M43" i="110" s="1"/>
  <c r="X42" i="110"/>
  <c r="V42" i="110"/>
  <c r="R42" i="110"/>
  <c r="Y42" i="110" s="1"/>
  <c r="L42" i="110"/>
  <c r="J42" i="110"/>
  <c r="F42" i="110"/>
  <c r="X40" i="110"/>
  <c r="V40" i="110"/>
  <c r="V36" i="110" s="1"/>
  <c r="R40" i="110"/>
  <c r="L40" i="110"/>
  <c r="J40" i="110"/>
  <c r="F40" i="110"/>
  <c r="M40" i="110" s="1"/>
  <c r="X38" i="110"/>
  <c r="X36" i="110" s="1"/>
  <c r="V38" i="110"/>
  <c r="R38" i="110"/>
  <c r="Y38" i="110" s="1"/>
  <c r="L38" i="110"/>
  <c r="L36" i="110" s="1"/>
  <c r="J38" i="110"/>
  <c r="J36" i="110" s="1"/>
  <c r="F38" i="110"/>
  <c r="U36" i="110"/>
  <c r="T36" i="110"/>
  <c r="Q36" i="110"/>
  <c r="P36" i="110"/>
  <c r="I36" i="110"/>
  <c r="H36" i="110"/>
  <c r="E36" i="110"/>
  <c r="D36" i="110"/>
  <c r="X35" i="110"/>
  <c r="V35" i="110"/>
  <c r="R35" i="110"/>
  <c r="L35" i="110"/>
  <c r="J35" i="110"/>
  <c r="F35" i="110"/>
  <c r="M35" i="110" s="1"/>
  <c r="X34" i="110"/>
  <c r="V34" i="110"/>
  <c r="R34" i="110"/>
  <c r="Y34" i="110" s="1"/>
  <c r="L34" i="110"/>
  <c r="J34" i="110"/>
  <c r="F34" i="110"/>
  <c r="X33" i="110"/>
  <c r="V33" i="110"/>
  <c r="R33" i="110"/>
  <c r="L33" i="110"/>
  <c r="J33" i="110"/>
  <c r="F33" i="110"/>
  <c r="M33" i="110" s="1"/>
  <c r="X32" i="110"/>
  <c r="V32" i="110"/>
  <c r="R32" i="110"/>
  <c r="Y32" i="110" s="1"/>
  <c r="L32" i="110"/>
  <c r="J32" i="110"/>
  <c r="F32" i="110"/>
  <c r="X31" i="110"/>
  <c r="V31" i="110"/>
  <c r="R31" i="110"/>
  <c r="L31" i="110"/>
  <c r="J31" i="110"/>
  <c r="F31" i="110"/>
  <c r="M31" i="110" s="1"/>
  <c r="X30" i="110"/>
  <c r="V30" i="110"/>
  <c r="R30" i="110"/>
  <c r="Y30" i="110" s="1"/>
  <c r="L30" i="110"/>
  <c r="J30" i="110"/>
  <c r="F30" i="110"/>
  <c r="X29" i="110"/>
  <c r="V29" i="110"/>
  <c r="R29" i="110"/>
  <c r="L29" i="110"/>
  <c r="J29" i="110"/>
  <c r="F29" i="110"/>
  <c r="M29" i="110" s="1"/>
  <c r="X26" i="110"/>
  <c r="V26" i="110"/>
  <c r="R26" i="110"/>
  <c r="Y26" i="110" s="1"/>
  <c r="L26" i="110"/>
  <c r="J26" i="110"/>
  <c r="F26" i="110"/>
  <c r="X25" i="110"/>
  <c r="V25" i="110"/>
  <c r="R25" i="110"/>
  <c r="L25" i="110"/>
  <c r="J25" i="110"/>
  <c r="F25" i="110"/>
  <c r="M25" i="110" s="1"/>
  <c r="X24" i="110"/>
  <c r="V24" i="110"/>
  <c r="R24" i="110"/>
  <c r="Y24" i="110" s="1"/>
  <c r="L24" i="110"/>
  <c r="J24" i="110"/>
  <c r="F24" i="110"/>
  <c r="X23" i="110"/>
  <c r="V23" i="110"/>
  <c r="R23" i="110"/>
  <c r="L23" i="110"/>
  <c r="J23" i="110"/>
  <c r="F23" i="110"/>
  <c r="M23" i="110" s="1"/>
  <c r="X22" i="110"/>
  <c r="V22" i="110"/>
  <c r="R22" i="110"/>
  <c r="Y22" i="110" s="1"/>
  <c r="L22" i="110"/>
  <c r="J22" i="110"/>
  <c r="F22" i="110"/>
  <c r="X21" i="110"/>
  <c r="V21" i="110"/>
  <c r="R21" i="110"/>
  <c r="L21" i="110"/>
  <c r="J21" i="110"/>
  <c r="F21" i="110"/>
  <c r="M21" i="110" s="1"/>
  <c r="X20" i="110"/>
  <c r="V20" i="110"/>
  <c r="R20" i="110"/>
  <c r="Y20" i="110" s="1"/>
  <c r="L20" i="110"/>
  <c r="J20" i="110"/>
  <c r="F20" i="110"/>
  <c r="X19" i="110"/>
  <c r="V19" i="110"/>
  <c r="R19" i="110"/>
  <c r="L19" i="110"/>
  <c r="J19" i="110"/>
  <c r="F19" i="110"/>
  <c r="M19" i="110" s="1"/>
  <c r="X17" i="110"/>
  <c r="V17" i="110"/>
  <c r="R17" i="110"/>
  <c r="Y17" i="110" s="1"/>
  <c r="L17" i="110"/>
  <c r="J17" i="110"/>
  <c r="F17" i="110"/>
  <c r="X16" i="110"/>
  <c r="V16" i="110"/>
  <c r="R16" i="110"/>
  <c r="L16" i="110"/>
  <c r="J16" i="110"/>
  <c r="F16" i="110"/>
  <c r="M16" i="110" s="1"/>
  <c r="X15" i="110"/>
  <c r="X12" i="110" s="1"/>
  <c r="V15" i="110"/>
  <c r="R15" i="110"/>
  <c r="L15" i="110"/>
  <c r="L12" i="110" s="1"/>
  <c r="J15" i="110"/>
  <c r="J12" i="110" s="1"/>
  <c r="F15" i="110"/>
  <c r="L10" i="110"/>
  <c r="J10" i="110"/>
  <c r="F10" i="110"/>
  <c r="M10" i="110" s="1"/>
  <c r="M8" i="110" s="1"/>
  <c r="L8" i="110"/>
  <c r="J8" i="110"/>
  <c r="I8" i="110"/>
  <c r="H8" i="110"/>
  <c r="E8" i="110"/>
  <c r="D8" i="110"/>
  <c r="X45" i="109"/>
  <c r="V45" i="109"/>
  <c r="R45" i="109"/>
  <c r="Y45" i="109" s="1"/>
  <c r="L45" i="109"/>
  <c r="J45" i="109"/>
  <c r="F45" i="109"/>
  <c r="X44" i="109"/>
  <c r="V44" i="109"/>
  <c r="R44" i="109"/>
  <c r="L44" i="109"/>
  <c r="J44" i="109"/>
  <c r="F44" i="109"/>
  <c r="M44" i="109" s="1"/>
  <c r="X43" i="109"/>
  <c r="V43" i="109"/>
  <c r="R43" i="109"/>
  <c r="Y43" i="109" s="1"/>
  <c r="L43" i="109"/>
  <c r="J43" i="109"/>
  <c r="F43" i="109"/>
  <c r="X42" i="109"/>
  <c r="V42" i="109"/>
  <c r="R42" i="109"/>
  <c r="L42" i="109"/>
  <c r="J42" i="109"/>
  <c r="F42" i="109"/>
  <c r="M42" i="109" s="1"/>
  <c r="X40" i="109"/>
  <c r="V40" i="109"/>
  <c r="R40" i="109"/>
  <c r="Y40" i="109" s="1"/>
  <c r="L40" i="109"/>
  <c r="L36" i="109" s="1"/>
  <c r="J40" i="109"/>
  <c r="F40" i="109"/>
  <c r="X38" i="109"/>
  <c r="V38" i="109"/>
  <c r="V36" i="109" s="1"/>
  <c r="R38" i="109"/>
  <c r="L38" i="109"/>
  <c r="J38" i="109"/>
  <c r="F38" i="109"/>
  <c r="M38" i="109" s="1"/>
  <c r="X36" i="109"/>
  <c r="U36" i="109"/>
  <c r="T36" i="109"/>
  <c r="Q36" i="109"/>
  <c r="P36" i="109"/>
  <c r="J36" i="109"/>
  <c r="I36" i="109"/>
  <c r="H36" i="109"/>
  <c r="E36" i="109"/>
  <c r="D36" i="109"/>
  <c r="X35" i="109"/>
  <c r="V35" i="109"/>
  <c r="R35" i="109"/>
  <c r="Y35" i="109" s="1"/>
  <c r="L35" i="109"/>
  <c r="J35" i="109"/>
  <c r="F35" i="109"/>
  <c r="X34" i="109"/>
  <c r="V34" i="109"/>
  <c r="R34" i="109"/>
  <c r="L34" i="109"/>
  <c r="J34" i="109"/>
  <c r="F34" i="109"/>
  <c r="M34" i="109" s="1"/>
  <c r="X33" i="109"/>
  <c r="V33" i="109"/>
  <c r="R33" i="109"/>
  <c r="Y33" i="109" s="1"/>
  <c r="L33" i="109"/>
  <c r="J33" i="109"/>
  <c r="F33" i="109"/>
  <c r="X32" i="109"/>
  <c r="V32" i="109"/>
  <c r="R32" i="109"/>
  <c r="L32" i="109"/>
  <c r="J32" i="109"/>
  <c r="F32" i="109"/>
  <c r="M32" i="109" s="1"/>
  <c r="X31" i="109"/>
  <c r="V31" i="109"/>
  <c r="R31" i="109"/>
  <c r="Y31" i="109" s="1"/>
  <c r="L31" i="109"/>
  <c r="J31" i="109"/>
  <c r="F31" i="109"/>
  <c r="X30" i="109"/>
  <c r="V30" i="109"/>
  <c r="R30" i="109"/>
  <c r="L30" i="109"/>
  <c r="J30" i="109"/>
  <c r="F30" i="109"/>
  <c r="M30" i="109" s="1"/>
  <c r="X29" i="109"/>
  <c r="V29" i="109"/>
  <c r="R29" i="109"/>
  <c r="Y29" i="109" s="1"/>
  <c r="L29" i="109"/>
  <c r="J29" i="109"/>
  <c r="F29" i="109"/>
  <c r="X26" i="109"/>
  <c r="V26" i="109"/>
  <c r="R26" i="109"/>
  <c r="L26" i="109"/>
  <c r="J26" i="109"/>
  <c r="F26" i="109"/>
  <c r="M26" i="109" s="1"/>
  <c r="X25" i="109"/>
  <c r="V25" i="109"/>
  <c r="R25" i="109"/>
  <c r="Y25" i="109" s="1"/>
  <c r="L25" i="109"/>
  <c r="J25" i="109"/>
  <c r="F25" i="109"/>
  <c r="X24" i="109"/>
  <c r="V24" i="109"/>
  <c r="R24" i="109"/>
  <c r="L24" i="109"/>
  <c r="J24" i="109"/>
  <c r="F24" i="109"/>
  <c r="M24" i="109" s="1"/>
  <c r="X23" i="109"/>
  <c r="V23" i="109"/>
  <c r="R23" i="109"/>
  <c r="Y23" i="109" s="1"/>
  <c r="L23" i="109"/>
  <c r="J23" i="109"/>
  <c r="F23" i="109"/>
  <c r="X22" i="109"/>
  <c r="V22" i="109"/>
  <c r="R22" i="109"/>
  <c r="L22" i="109"/>
  <c r="J22" i="109"/>
  <c r="F22" i="109"/>
  <c r="M22" i="109" s="1"/>
  <c r="X21" i="109"/>
  <c r="V21" i="109"/>
  <c r="R21" i="109"/>
  <c r="Y21" i="109" s="1"/>
  <c r="L21" i="109"/>
  <c r="J21" i="109"/>
  <c r="F21" i="109"/>
  <c r="X20" i="109"/>
  <c r="V20" i="109"/>
  <c r="R20" i="109"/>
  <c r="L20" i="109"/>
  <c r="J20" i="109"/>
  <c r="F20" i="109"/>
  <c r="M20" i="109" s="1"/>
  <c r="X19" i="109"/>
  <c r="V19" i="109"/>
  <c r="Q19" i="109"/>
  <c r="L19" i="109"/>
  <c r="J19" i="109"/>
  <c r="F19" i="109"/>
  <c r="X17" i="109"/>
  <c r="V17" i="109"/>
  <c r="Y17" i="109" s="1"/>
  <c r="R17" i="109"/>
  <c r="L17" i="109"/>
  <c r="J17" i="109"/>
  <c r="M17" i="109" s="1"/>
  <c r="F17" i="109"/>
  <c r="X16" i="109"/>
  <c r="V16" i="109"/>
  <c r="R16" i="109"/>
  <c r="L16" i="109"/>
  <c r="J16" i="109"/>
  <c r="F16" i="109"/>
  <c r="X15" i="109"/>
  <c r="X12" i="109" s="1"/>
  <c r="V15" i="109"/>
  <c r="R15" i="109"/>
  <c r="L15" i="109"/>
  <c r="J15" i="109"/>
  <c r="F15" i="109"/>
  <c r="L10" i="109"/>
  <c r="L8" i="109" s="1"/>
  <c r="J10" i="109"/>
  <c r="F10" i="109"/>
  <c r="J8" i="109"/>
  <c r="I8" i="109"/>
  <c r="H8" i="109"/>
  <c r="F8" i="109"/>
  <c r="E8" i="109"/>
  <c r="D8" i="109"/>
  <c r="X45" i="140"/>
  <c r="V45" i="140"/>
  <c r="R45" i="140"/>
  <c r="Y45" i="140" s="1"/>
  <c r="L45" i="140"/>
  <c r="J45" i="140"/>
  <c r="F45" i="140"/>
  <c r="M45" i="140" s="1"/>
  <c r="X44" i="140"/>
  <c r="V44" i="140"/>
  <c r="R44" i="140"/>
  <c r="L44" i="140"/>
  <c r="J44" i="140"/>
  <c r="F44" i="140"/>
  <c r="X43" i="140"/>
  <c r="V43" i="140"/>
  <c r="R43" i="140"/>
  <c r="Y43" i="140" s="1"/>
  <c r="L43" i="140"/>
  <c r="J43" i="140"/>
  <c r="F43" i="140"/>
  <c r="M43" i="140" s="1"/>
  <c r="X42" i="140"/>
  <c r="V42" i="140"/>
  <c r="R42" i="140"/>
  <c r="L42" i="140"/>
  <c r="J42" i="140"/>
  <c r="F42" i="140"/>
  <c r="X40" i="140"/>
  <c r="V40" i="140"/>
  <c r="R40" i="140"/>
  <c r="L40" i="140"/>
  <c r="J40" i="140"/>
  <c r="F40" i="140"/>
  <c r="M40" i="140" s="1"/>
  <c r="X38" i="140"/>
  <c r="X36" i="140" s="1"/>
  <c r="V38" i="140"/>
  <c r="V36" i="140" s="1"/>
  <c r="R38" i="140"/>
  <c r="L38" i="140"/>
  <c r="J38" i="140"/>
  <c r="F38" i="140"/>
  <c r="F36" i="140" s="1"/>
  <c r="U36" i="140"/>
  <c r="T36" i="140"/>
  <c r="Q36" i="140"/>
  <c r="P36" i="140"/>
  <c r="L36" i="140"/>
  <c r="I36" i="140"/>
  <c r="H36" i="140"/>
  <c r="E36" i="140"/>
  <c r="D36" i="140"/>
  <c r="X35" i="140"/>
  <c r="V35" i="140"/>
  <c r="R35" i="140"/>
  <c r="Y35" i="140" s="1"/>
  <c r="L35" i="140"/>
  <c r="J35" i="140"/>
  <c r="F35" i="140"/>
  <c r="M35" i="140" s="1"/>
  <c r="X34" i="140"/>
  <c r="V34" i="140"/>
  <c r="R34" i="140"/>
  <c r="L34" i="140"/>
  <c r="J34" i="140"/>
  <c r="F34" i="140"/>
  <c r="X33" i="140"/>
  <c r="V33" i="140"/>
  <c r="R33" i="140"/>
  <c r="Y33" i="140" s="1"/>
  <c r="L33" i="140"/>
  <c r="J33" i="140"/>
  <c r="F33" i="140"/>
  <c r="M33" i="140" s="1"/>
  <c r="X32" i="140"/>
  <c r="V32" i="140"/>
  <c r="R32" i="140"/>
  <c r="L32" i="140"/>
  <c r="J32" i="140"/>
  <c r="F32" i="140"/>
  <c r="X31" i="140"/>
  <c r="V31" i="140"/>
  <c r="R31" i="140"/>
  <c r="Y31" i="140" s="1"/>
  <c r="L31" i="140"/>
  <c r="J31" i="140"/>
  <c r="F31" i="140"/>
  <c r="M31" i="140" s="1"/>
  <c r="X30" i="140"/>
  <c r="V30" i="140"/>
  <c r="R30" i="140"/>
  <c r="L30" i="140"/>
  <c r="J30" i="140"/>
  <c r="F30" i="140"/>
  <c r="X29" i="140"/>
  <c r="V29" i="140"/>
  <c r="R29" i="140"/>
  <c r="Y29" i="140" s="1"/>
  <c r="L29" i="140"/>
  <c r="J29" i="140"/>
  <c r="F29" i="140"/>
  <c r="M29" i="140" s="1"/>
  <c r="X26" i="140"/>
  <c r="V26" i="140"/>
  <c r="R26" i="140"/>
  <c r="L26" i="140"/>
  <c r="J26" i="140"/>
  <c r="F26" i="140"/>
  <c r="X25" i="140"/>
  <c r="V25" i="140"/>
  <c r="R25" i="140"/>
  <c r="Y25" i="140" s="1"/>
  <c r="L25" i="140"/>
  <c r="J25" i="140"/>
  <c r="F25" i="140"/>
  <c r="M25" i="140" s="1"/>
  <c r="X24" i="140"/>
  <c r="V24" i="140"/>
  <c r="R24" i="140"/>
  <c r="L24" i="140"/>
  <c r="J24" i="140"/>
  <c r="F24" i="140"/>
  <c r="X23" i="140"/>
  <c r="V23" i="140"/>
  <c r="R23" i="140"/>
  <c r="Y23" i="140" s="1"/>
  <c r="L23" i="140"/>
  <c r="J23" i="140"/>
  <c r="M23" i="140" s="1"/>
  <c r="X22" i="140"/>
  <c r="V22" i="140"/>
  <c r="R22" i="140"/>
  <c r="L22" i="140"/>
  <c r="J22" i="140"/>
  <c r="F22" i="140"/>
  <c r="M22" i="140" s="1"/>
  <c r="X21" i="140"/>
  <c r="V21" i="140"/>
  <c r="R21" i="140"/>
  <c r="Y21" i="140" s="1"/>
  <c r="L21" i="140"/>
  <c r="J21" i="140"/>
  <c r="F21" i="140"/>
  <c r="X20" i="140"/>
  <c r="V20" i="140"/>
  <c r="R20" i="140"/>
  <c r="L20" i="140"/>
  <c r="J20" i="140"/>
  <c r="Y19" i="140"/>
  <c r="X19" i="140"/>
  <c r="V19" i="140"/>
  <c r="R19" i="140"/>
  <c r="M19" i="140"/>
  <c r="L19" i="140"/>
  <c r="J19" i="140"/>
  <c r="F19" i="140"/>
  <c r="Y17" i="140"/>
  <c r="X17" i="140"/>
  <c r="V17" i="140"/>
  <c r="R17" i="140"/>
  <c r="M17" i="140"/>
  <c r="L17" i="140"/>
  <c r="J17" i="140"/>
  <c r="F17" i="140"/>
  <c r="Y16" i="140"/>
  <c r="X16" i="140"/>
  <c r="V16" i="140"/>
  <c r="R16" i="140"/>
  <c r="M16" i="140"/>
  <c r="L16" i="140"/>
  <c r="J16" i="140"/>
  <c r="F16" i="140"/>
  <c r="Y15" i="140"/>
  <c r="X15" i="140"/>
  <c r="V15" i="140"/>
  <c r="R15" i="140"/>
  <c r="M15" i="140"/>
  <c r="L15" i="140"/>
  <c r="J15" i="140"/>
  <c r="F15" i="140"/>
  <c r="M10" i="140"/>
  <c r="M8" i="140" s="1"/>
  <c r="L10" i="140"/>
  <c r="J10" i="140"/>
  <c r="F10" i="140"/>
  <c r="L8" i="140"/>
  <c r="J8" i="140"/>
  <c r="I8" i="140"/>
  <c r="H8" i="140"/>
  <c r="F8" i="140"/>
  <c r="E8" i="140"/>
  <c r="D8" i="140"/>
  <c r="X45" i="121"/>
  <c r="V45" i="121"/>
  <c r="R45" i="121"/>
  <c r="M45" i="121"/>
  <c r="L45" i="121"/>
  <c r="J45" i="121"/>
  <c r="F45" i="121"/>
  <c r="X44" i="121"/>
  <c r="V44" i="121"/>
  <c r="R44" i="121"/>
  <c r="Y44" i="121" s="1"/>
  <c r="M44" i="121"/>
  <c r="L44" i="121"/>
  <c r="J44" i="121"/>
  <c r="F44" i="121"/>
  <c r="X43" i="121"/>
  <c r="V43" i="121"/>
  <c r="R43" i="121"/>
  <c r="Y43" i="121" s="1"/>
  <c r="M43" i="121"/>
  <c r="L43" i="121"/>
  <c r="J43" i="121"/>
  <c r="F43" i="121"/>
  <c r="X42" i="121"/>
  <c r="V42" i="121"/>
  <c r="R42" i="121"/>
  <c r="M42" i="121"/>
  <c r="L42" i="121"/>
  <c r="J42" i="121"/>
  <c r="F42" i="121"/>
  <c r="X40" i="121"/>
  <c r="V40" i="121"/>
  <c r="V36" i="121" s="1"/>
  <c r="R40" i="121"/>
  <c r="M40" i="121"/>
  <c r="L40" i="121"/>
  <c r="J40" i="121"/>
  <c r="J36" i="121" s="1"/>
  <c r="F40" i="121"/>
  <c r="X38" i="121"/>
  <c r="V38" i="121"/>
  <c r="R38" i="121"/>
  <c r="Y38" i="121" s="1"/>
  <c r="L38" i="121"/>
  <c r="J38" i="121"/>
  <c r="F38" i="121"/>
  <c r="M38" i="121" s="1"/>
  <c r="X36" i="121"/>
  <c r="U36" i="121"/>
  <c r="T36" i="121"/>
  <c r="Q36" i="121"/>
  <c r="P36" i="121"/>
  <c r="I36" i="121"/>
  <c r="H36" i="121"/>
  <c r="E36" i="121"/>
  <c r="D36" i="121"/>
  <c r="X35" i="121"/>
  <c r="V35" i="121"/>
  <c r="R35" i="121"/>
  <c r="L35" i="121"/>
  <c r="J35" i="121"/>
  <c r="F35" i="121"/>
  <c r="X34" i="121"/>
  <c r="V34" i="121"/>
  <c r="R34" i="121"/>
  <c r="Y34" i="121" s="1"/>
  <c r="L34" i="121"/>
  <c r="J34" i="121"/>
  <c r="F34" i="121"/>
  <c r="M34" i="121" s="1"/>
  <c r="X33" i="121"/>
  <c r="V33" i="121"/>
  <c r="R33" i="121"/>
  <c r="L33" i="121"/>
  <c r="J33" i="121"/>
  <c r="F33" i="121"/>
  <c r="X32" i="121"/>
  <c r="V32" i="121"/>
  <c r="R32" i="121"/>
  <c r="Y32" i="121" s="1"/>
  <c r="L32" i="121"/>
  <c r="J32" i="121"/>
  <c r="F32" i="121"/>
  <c r="M32" i="121" s="1"/>
  <c r="X31" i="121"/>
  <c r="V31" i="121"/>
  <c r="R31" i="121"/>
  <c r="L31" i="121"/>
  <c r="J31" i="121"/>
  <c r="F31" i="121"/>
  <c r="X30" i="121"/>
  <c r="V30" i="121"/>
  <c r="R30" i="121"/>
  <c r="Y30" i="121" s="1"/>
  <c r="L30" i="121"/>
  <c r="J30" i="121"/>
  <c r="F30" i="121"/>
  <c r="M30" i="121" s="1"/>
  <c r="X29" i="121"/>
  <c r="V29" i="121"/>
  <c r="R29" i="121"/>
  <c r="L29" i="121"/>
  <c r="J29" i="121"/>
  <c r="F29" i="121"/>
  <c r="X26" i="121"/>
  <c r="V26" i="121"/>
  <c r="R26" i="121"/>
  <c r="Y26" i="121" s="1"/>
  <c r="L26" i="121"/>
  <c r="J26" i="121"/>
  <c r="F26" i="121"/>
  <c r="M26" i="121" s="1"/>
  <c r="X25" i="121"/>
  <c r="V25" i="121"/>
  <c r="R25" i="121"/>
  <c r="L25" i="121"/>
  <c r="J25" i="121"/>
  <c r="F25" i="121"/>
  <c r="X24" i="121"/>
  <c r="V24" i="121"/>
  <c r="R24" i="121"/>
  <c r="Y24" i="121" s="1"/>
  <c r="L24" i="121"/>
  <c r="J24" i="121"/>
  <c r="F24" i="121"/>
  <c r="M24" i="121" s="1"/>
  <c r="X23" i="121"/>
  <c r="V23" i="121"/>
  <c r="R23" i="121"/>
  <c r="L23" i="121"/>
  <c r="J23" i="121"/>
  <c r="F23" i="121"/>
  <c r="X22" i="121"/>
  <c r="V22" i="121"/>
  <c r="R22" i="121"/>
  <c r="Y22" i="121" s="1"/>
  <c r="L22" i="121"/>
  <c r="J22" i="121"/>
  <c r="F22" i="121"/>
  <c r="M22" i="121" s="1"/>
  <c r="X21" i="121"/>
  <c r="V21" i="121"/>
  <c r="R21" i="121"/>
  <c r="L21" i="121"/>
  <c r="J21" i="121"/>
  <c r="F21" i="121"/>
  <c r="X20" i="121"/>
  <c r="V20" i="121"/>
  <c r="R20" i="121"/>
  <c r="Y20" i="121" s="1"/>
  <c r="L20" i="121"/>
  <c r="J20" i="121"/>
  <c r="F20" i="121"/>
  <c r="M20" i="121" s="1"/>
  <c r="X19" i="121"/>
  <c r="V19" i="121"/>
  <c r="R19" i="121"/>
  <c r="L19" i="121"/>
  <c r="J19" i="121"/>
  <c r="F19" i="121"/>
  <c r="X17" i="121"/>
  <c r="V17" i="121"/>
  <c r="R17" i="121"/>
  <c r="Y17" i="121" s="1"/>
  <c r="L17" i="121"/>
  <c r="J17" i="121"/>
  <c r="F17" i="121"/>
  <c r="M17" i="121" s="1"/>
  <c r="X16" i="121"/>
  <c r="V16" i="121"/>
  <c r="R16" i="121"/>
  <c r="L16" i="121"/>
  <c r="J16" i="121"/>
  <c r="F16" i="121"/>
  <c r="X15" i="121"/>
  <c r="V15" i="121"/>
  <c r="R15" i="121"/>
  <c r="L15" i="121"/>
  <c r="L12" i="121" s="1"/>
  <c r="J15" i="121"/>
  <c r="F15" i="121"/>
  <c r="L10" i="121"/>
  <c r="J10" i="121"/>
  <c r="F10" i="121"/>
  <c r="L8" i="121"/>
  <c r="J8" i="121"/>
  <c r="I8" i="121"/>
  <c r="H8" i="121"/>
  <c r="E8" i="121"/>
  <c r="D8" i="121"/>
  <c r="X45" i="120"/>
  <c r="V45" i="120"/>
  <c r="R45" i="120"/>
  <c r="Y45" i="120" s="1"/>
  <c r="L45" i="120"/>
  <c r="J45" i="120"/>
  <c r="F45" i="120"/>
  <c r="M45" i="120" s="1"/>
  <c r="X44" i="120"/>
  <c r="V44" i="120"/>
  <c r="R44" i="120"/>
  <c r="L44" i="120"/>
  <c r="J44" i="120"/>
  <c r="F44" i="120"/>
  <c r="M44" i="120" s="1"/>
  <c r="X43" i="120"/>
  <c r="V43" i="120"/>
  <c r="R43" i="120"/>
  <c r="L43" i="120"/>
  <c r="J43" i="120"/>
  <c r="F43" i="120"/>
  <c r="M43" i="120" s="1"/>
  <c r="X42" i="120"/>
  <c r="V42" i="120"/>
  <c r="R42" i="120"/>
  <c r="L42" i="120"/>
  <c r="J42" i="120"/>
  <c r="F42" i="120"/>
  <c r="M42" i="120" s="1"/>
  <c r="X40" i="120"/>
  <c r="V40" i="120"/>
  <c r="R40" i="120"/>
  <c r="L40" i="120"/>
  <c r="J40" i="120"/>
  <c r="F40" i="120"/>
  <c r="M40" i="120" s="1"/>
  <c r="X38" i="120"/>
  <c r="V38" i="120"/>
  <c r="V36" i="120" s="1"/>
  <c r="R38" i="120"/>
  <c r="L38" i="120"/>
  <c r="L36" i="120" s="1"/>
  <c r="J38" i="120"/>
  <c r="F38" i="120"/>
  <c r="M38" i="120" s="1"/>
  <c r="M36" i="120" s="1"/>
  <c r="X36" i="120"/>
  <c r="U36" i="120"/>
  <c r="T36" i="120"/>
  <c r="Q36" i="120"/>
  <c r="P36" i="120"/>
  <c r="J36" i="120"/>
  <c r="I36" i="120"/>
  <c r="H36" i="120"/>
  <c r="E36" i="120"/>
  <c r="D36" i="120"/>
  <c r="X35" i="120"/>
  <c r="V35" i="120"/>
  <c r="R35" i="120"/>
  <c r="L35" i="120"/>
  <c r="J35" i="120"/>
  <c r="F35" i="120"/>
  <c r="X34" i="120"/>
  <c r="V34" i="120"/>
  <c r="R34" i="120"/>
  <c r="L34" i="120"/>
  <c r="J34" i="120"/>
  <c r="F34" i="120"/>
  <c r="M34" i="120" s="1"/>
  <c r="X33" i="120"/>
  <c r="V33" i="120"/>
  <c r="R33" i="120"/>
  <c r="L33" i="120"/>
  <c r="J33" i="120"/>
  <c r="F33" i="120"/>
  <c r="X32" i="120"/>
  <c r="V32" i="120"/>
  <c r="R32" i="120"/>
  <c r="L32" i="120"/>
  <c r="J32" i="120"/>
  <c r="F32" i="120"/>
  <c r="M32" i="120" s="1"/>
  <c r="X31" i="120"/>
  <c r="V31" i="120"/>
  <c r="R31" i="120"/>
  <c r="L31" i="120"/>
  <c r="J31" i="120"/>
  <c r="F31" i="120"/>
  <c r="X30" i="120"/>
  <c r="V30" i="120"/>
  <c r="R30" i="120"/>
  <c r="J30" i="120"/>
  <c r="F30" i="120"/>
  <c r="Y29" i="120"/>
  <c r="X29" i="120"/>
  <c r="V29" i="120"/>
  <c r="R29" i="120"/>
  <c r="M29" i="120"/>
  <c r="L29" i="120"/>
  <c r="J29" i="120"/>
  <c r="F29" i="120"/>
  <c r="Y26" i="120"/>
  <c r="X26" i="120"/>
  <c r="V26" i="120"/>
  <c r="R26" i="120"/>
  <c r="M26" i="120"/>
  <c r="L26" i="120"/>
  <c r="J26" i="120"/>
  <c r="F26" i="120"/>
  <c r="Y25" i="120"/>
  <c r="X25" i="120"/>
  <c r="V25" i="120"/>
  <c r="R25" i="120"/>
  <c r="M25" i="120"/>
  <c r="L25" i="120"/>
  <c r="J25" i="120"/>
  <c r="F25" i="120"/>
  <c r="Y24" i="120"/>
  <c r="X24" i="120"/>
  <c r="V24" i="120"/>
  <c r="R24" i="120"/>
  <c r="M24" i="120"/>
  <c r="L24" i="120"/>
  <c r="J24" i="120"/>
  <c r="F24" i="120"/>
  <c r="Y23" i="120"/>
  <c r="X23" i="120"/>
  <c r="V23" i="120"/>
  <c r="R23" i="120"/>
  <c r="M23" i="120"/>
  <c r="L23" i="120"/>
  <c r="J23" i="120"/>
  <c r="F23" i="120"/>
  <c r="Y22" i="120"/>
  <c r="X22" i="120"/>
  <c r="V22" i="120"/>
  <c r="R22" i="120"/>
  <c r="M22" i="120"/>
  <c r="L22" i="120"/>
  <c r="J22" i="120"/>
  <c r="F22" i="120"/>
  <c r="Y21" i="120"/>
  <c r="X21" i="120"/>
  <c r="V21" i="120"/>
  <c r="R21" i="120"/>
  <c r="M21" i="120"/>
  <c r="L21" i="120"/>
  <c r="J21" i="120"/>
  <c r="F21" i="120"/>
  <c r="Y20" i="120"/>
  <c r="X20" i="120"/>
  <c r="V20" i="120"/>
  <c r="R20" i="120"/>
  <c r="M20" i="120"/>
  <c r="L20" i="120"/>
  <c r="J20" i="120"/>
  <c r="F20" i="120"/>
  <c r="Y19" i="120"/>
  <c r="X19" i="120"/>
  <c r="V19" i="120"/>
  <c r="R19" i="120"/>
  <c r="M19" i="120"/>
  <c r="L19" i="120"/>
  <c r="J19" i="120"/>
  <c r="F19" i="120"/>
  <c r="Y17" i="120"/>
  <c r="X17" i="120"/>
  <c r="V17" i="120"/>
  <c r="R17" i="120"/>
  <c r="M17" i="120"/>
  <c r="L17" i="120"/>
  <c r="J17" i="120"/>
  <c r="F17" i="120"/>
  <c r="Y16" i="120"/>
  <c r="X16" i="120"/>
  <c r="V16" i="120"/>
  <c r="R16" i="120"/>
  <c r="M16" i="120"/>
  <c r="L16" i="120"/>
  <c r="J16" i="120"/>
  <c r="F16" i="120"/>
  <c r="Y15" i="120"/>
  <c r="X15" i="120"/>
  <c r="X12" i="120" s="1"/>
  <c r="V15" i="120"/>
  <c r="R15" i="120"/>
  <c r="M15" i="120"/>
  <c r="L15" i="120"/>
  <c r="J15" i="120"/>
  <c r="F15" i="120"/>
  <c r="M10" i="120"/>
  <c r="M8" i="120" s="1"/>
  <c r="L10" i="120"/>
  <c r="J10" i="120"/>
  <c r="F10" i="120"/>
  <c r="F8" i="120" s="1"/>
  <c r="L8" i="120"/>
  <c r="J8" i="120"/>
  <c r="I8" i="120"/>
  <c r="H8" i="120"/>
  <c r="E8" i="120"/>
  <c r="D8" i="120"/>
  <c r="Y40" i="140" l="1"/>
  <c r="R36" i="140"/>
  <c r="V36" i="112"/>
  <c r="F12" i="120"/>
  <c r="R12" i="120"/>
  <c r="M30" i="120"/>
  <c r="Y31" i="120"/>
  <c r="Y33" i="120"/>
  <c r="Y35" i="120"/>
  <c r="Y40" i="120"/>
  <c r="Y43" i="120"/>
  <c r="Y15" i="112"/>
  <c r="R12" i="112"/>
  <c r="J12" i="120"/>
  <c r="V12" i="120"/>
  <c r="M31" i="120"/>
  <c r="M12" i="120" s="1"/>
  <c r="M33" i="120"/>
  <c r="M35" i="120"/>
  <c r="M10" i="121"/>
  <c r="M8" i="121" s="1"/>
  <c r="M16" i="121"/>
  <c r="M19" i="121"/>
  <c r="M21" i="121"/>
  <c r="M23" i="121"/>
  <c r="M25" i="121"/>
  <c r="M29" i="121"/>
  <c r="M31" i="121"/>
  <c r="M33" i="121"/>
  <c r="M35" i="121"/>
  <c r="Y15" i="111"/>
  <c r="R12" i="111"/>
  <c r="L12" i="120"/>
  <c r="Y30" i="120"/>
  <c r="Y12" i="120" s="1"/>
  <c r="Y32" i="120"/>
  <c r="Y34" i="120"/>
  <c r="Y15" i="121"/>
  <c r="R12" i="121"/>
  <c r="L36" i="121"/>
  <c r="M15" i="109"/>
  <c r="J12" i="109"/>
  <c r="Q12" i="109"/>
  <c r="R19" i="109"/>
  <c r="Y19" i="109" s="1"/>
  <c r="M15" i="121"/>
  <c r="F12" i="121"/>
  <c r="V12" i="121"/>
  <c r="M36" i="121"/>
  <c r="F12" i="140"/>
  <c r="R12" i="140"/>
  <c r="L12" i="109"/>
  <c r="Y16" i="109"/>
  <c r="Y15" i="110"/>
  <c r="R12" i="110"/>
  <c r="M15" i="111"/>
  <c r="F12" i="111"/>
  <c r="V12" i="111"/>
  <c r="M42" i="111"/>
  <c r="M36" i="111" s="1"/>
  <c r="M15" i="112"/>
  <c r="F12" i="112"/>
  <c r="V12" i="112"/>
  <c r="M21" i="112"/>
  <c r="M23" i="112"/>
  <c r="M25" i="112"/>
  <c r="M29" i="112"/>
  <c r="M31" i="112"/>
  <c r="M33" i="112"/>
  <c r="M35" i="112"/>
  <c r="Y38" i="120"/>
  <c r="Y42" i="120"/>
  <c r="Y44" i="120"/>
  <c r="J12" i="121"/>
  <c r="X12" i="121"/>
  <c r="Y16" i="121"/>
  <c r="Y19" i="121"/>
  <c r="Y21" i="121"/>
  <c r="Y23" i="121"/>
  <c r="Y25" i="121"/>
  <c r="Y29" i="121"/>
  <c r="Y31" i="121"/>
  <c r="Y33" i="121"/>
  <c r="Y35" i="121"/>
  <c r="Y42" i="121"/>
  <c r="J12" i="140"/>
  <c r="V12" i="140"/>
  <c r="M21" i="140"/>
  <c r="Y24" i="140"/>
  <c r="Y26" i="140"/>
  <c r="Y30" i="140"/>
  <c r="Y32" i="140"/>
  <c r="Y34" i="140"/>
  <c r="Y38" i="140"/>
  <c r="J36" i="140"/>
  <c r="Y42" i="140"/>
  <c r="Y44" i="140"/>
  <c r="M10" i="109"/>
  <c r="M8" i="109" s="1"/>
  <c r="R12" i="109"/>
  <c r="M16" i="109"/>
  <c r="M19" i="109"/>
  <c r="M21" i="109"/>
  <c r="M23" i="109"/>
  <c r="M25" i="109"/>
  <c r="M29" i="109"/>
  <c r="M31" i="109"/>
  <c r="M33" i="109"/>
  <c r="M35" i="109"/>
  <c r="M40" i="109"/>
  <c r="M43" i="109"/>
  <c r="M45" i="109"/>
  <c r="M36" i="109" s="1"/>
  <c r="M15" i="110"/>
  <c r="F12" i="110"/>
  <c r="V12" i="110"/>
  <c r="M17" i="110"/>
  <c r="M20" i="110"/>
  <c r="M22" i="110"/>
  <c r="M24" i="110"/>
  <c r="M26" i="110"/>
  <c r="M30" i="110"/>
  <c r="M32" i="110"/>
  <c r="M34" i="110"/>
  <c r="M38" i="110"/>
  <c r="M36" i="110" s="1"/>
  <c r="M42" i="110"/>
  <c r="M44" i="110"/>
  <c r="J12" i="111"/>
  <c r="X12" i="111"/>
  <c r="Y16" i="111"/>
  <c r="Y19" i="111"/>
  <c r="Y21" i="111"/>
  <c r="Y23" i="111"/>
  <c r="Y25" i="111"/>
  <c r="Y29" i="111"/>
  <c r="Y31" i="111"/>
  <c r="Y33" i="111"/>
  <c r="Y35" i="111"/>
  <c r="Y40" i="111"/>
  <c r="Y43" i="111"/>
  <c r="Y36" i="111" s="1"/>
  <c r="Y45" i="111"/>
  <c r="J12" i="112"/>
  <c r="X12" i="112"/>
  <c r="Y16" i="112"/>
  <c r="Y20" i="112"/>
  <c r="L36" i="112"/>
  <c r="Y40" i="121"/>
  <c r="Y36" i="121" s="1"/>
  <c r="Y45" i="121"/>
  <c r="L12" i="140"/>
  <c r="X12" i="140"/>
  <c r="Y20" i="140"/>
  <c r="Y12" i="140" s="1"/>
  <c r="Y22" i="140"/>
  <c r="M24" i="140"/>
  <c r="M26" i="140"/>
  <c r="M30" i="140"/>
  <c r="M12" i="140" s="1"/>
  <c r="M32" i="140"/>
  <c r="M34" i="140"/>
  <c r="M38" i="140"/>
  <c r="M42" i="140"/>
  <c r="M44" i="140"/>
  <c r="F12" i="109"/>
  <c r="Y15" i="109"/>
  <c r="V12" i="109"/>
  <c r="Y20" i="109"/>
  <c r="Y22" i="109"/>
  <c r="Y24" i="109"/>
  <c r="Y26" i="109"/>
  <c r="Y30" i="109"/>
  <c r="Y32" i="109"/>
  <c r="Y34" i="109"/>
  <c r="Y38" i="109"/>
  <c r="Y36" i="109" s="1"/>
  <c r="Y42" i="109"/>
  <c r="Y44" i="109"/>
  <c r="Y16" i="110"/>
  <c r="Y19" i="110"/>
  <c r="Y21" i="110"/>
  <c r="Y23" i="110"/>
  <c r="Y25" i="110"/>
  <c r="Y29" i="110"/>
  <c r="Y31" i="110"/>
  <c r="Y33" i="110"/>
  <c r="Y35" i="110"/>
  <c r="Y40" i="110"/>
  <c r="Y43" i="110"/>
  <c r="Y45" i="110"/>
  <c r="M10" i="111"/>
  <c r="M8" i="111" s="1"/>
  <c r="M16" i="111"/>
  <c r="M19" i="111"/>
  <c r="M21" i="111"/>
  <c r="M23" i="111"/>
  <c r="M25" i="111"/>
  <c r="M29" i="111"/>
  <c r="M31" i="111"/>
  <c r="M33" i="111"/>
  <c r="M35" i="111"/>
  <c r="M40" i="111"/>
  <c r="M43" i="111"/>
  <c r="M45" i="111"/>
  <c r="M10" i="112"/>
  <c r="M8" i="112" s="1"/>
  <c r="L12" i="112"/>
  <c r="M16" i="112"/>
  <c r="Y38" i="112"/>
  <c r="Y42" i="112"/>
  <c r="Y44" i="112"/>
  <c r="F36" i="112"/>
  <c r="M19" i="112"/>
  <c r="Y19" i="112"/>
  <c r="F8" i="111"/>
  <c r="F36" i="111"/>
  <c r="R36" i="111"/>
  <c r="Y36" i="110"/>
  <c r="F8" i="110"/>
  <c r="F36" i="110"/>
  <c r="R36" i="110"/>
  <c r="F36" i="109"/>
  <c r="R36" i="109"/>
  <c r="Y36" i="140"/>
  <c r="M20" i="140"/>
  <c r="F8" i="121"/>
  <c r="F36" i="121"/>
  <c r="R36" i="121"/>
  <c r="Y36" i="120"/>
  <c r="F36" i="120"/>
  <c r="R36" i="120"/>
  <c r="Y12" i="109" l="1"/>
  <c r="M36" i="140"/>
  <c r="Y12" i="110"/>
  <c r="Y12" i="111"/>
  <c r="M12" i="121"/>
  <c r="M12" i="109"/>
  <c r="M12" i="110"/>
  <c r="M12" i="112"/>
  <c r="M12" i="111"/>
  <c r="Y12" i="121"/>
  <c r="Y12" i="112"/>
  <c r="Y45" i="119"/>
  <c r="X45" i="119"/>
  <c r="X44" i="119"/>
  <c r="X43" i="119"/>
  <c r="X42" i="119"/>
  <c r="Y40" i="119"/>
  <c r="X40" i="119"/>
  <c r="X38" i="119"/>
  <c r="X35" i="119"/>
  <c r="X34" i="119"/>
  <c r="Y33" i="119"/>
  <c r="X33" i="119"/>
  <c r="X32" i="119"/>
  <c r="X31" i="119"/>
  <c r="X30" i="119"/>
  <c r="Y29" i="119"/>
  <c r="X29" i="119"/>
  <c r="X26" i="119"/>
  <c r="X25" i="119"/>
  <c r="X24" i="119"/>
  <c r="Y23" i="119"/>
  <c r="X23" i="119"/>
  <c r="X22" i="119"/>
  <c r="X21" i="119"/>
  <c r="X20" i="119"/>
  <c r="Y19" i="119"/>
  <c r="X19" i="119"/>
  <c r="X17" i="119"/>
  <c r="X16" i="119"/>
  <c r="X15" i="119"/>
  <c r="X12" i="119" s="1"/>
  <c r="V45" i="119"/>
  <c r="V44" i="119"/>
  <c r="V43" i="119"/>
  <c r="Y43" i="119" s="1"/>
  <c r="V42" i="119"/>
  <c r="V40" i="119"/>
  <c r="V38" i="119"/>
  <c r="V35" i="119"/>
  <c r="Y35" i="119" s="1"/>
  <c r="V34" i="119"/>
  <c r="V33" i="119"/>
  <c r="V32" i="119"/>
  <c r="V31" i="119"/>
  <c r="Y31" i="119" s="1"/>
  <c r="V30" i="119"/>
  <c r="V29" i="119"/>
  <c r="V26" i="119"/>
  <c r="V25" i="119"/>
  <c r="Y25" i="119" s="1"/>
  <c r="V24" i="119"/>
  <c r="V23" i="119"/>
  <c r="V22" i="119"/>
  <c r="V21" i="119"/>
  <c r="Y21" i="119" s="1"/>
  <c r="V20" i="119"/>
  <c r="V19" i="119"/>
  <c r="V17" i="119"/>
  <c r="V16" i="119"/>
  <c r="Y16" i="119" s="1"/>
  <c r="V15" i="119"/>
  <c r="R45" i="119"/>
  <c r="R44" i="119"/>
  <c r="Y44" i="119" s="1"/>
  <c r="R43" i="119"/>
  <c r="R42" i="119"/>
  <c r="R40" i="119"/>
  <c r="R38" i="119"/>
  <c r="Y38" i="119" s="1"/>
  <c r="R35" i="119"/>
  <c r="R34" i="119"/>
  <c r="Y34" i="119" s="1"/>
  <c r="R33" i="119"/>
  <c r="R32" i="119"/>
  <c r="Y32" i="119" s="1"/>
  <c r="R31" i="119"/>
  <c r="R30" i="119"/>
  <c r="Y30" i="119" s="1"/>
  <c r="R29" i="119"/>
  <c r="R26" i="119"/>
  <c r="Y26" i="119" s="1"/>
  <c r="R25" i="119"/>
  <c r="R24" i="119"/>
  <c r="Y24" i="119" s="1"/>
  <c r="R23" i="119"/>
  <c r="R22" i="119"/>
  <c r="Y22" i="119" s="1"/>
  <c r="R21" i="119"/>
  <c r="R20" i="119"/>
  <c r="Y20" i="119" s="1"/>
  <c r="R19" i="119"/>
  <c r="R17" i="119"/>
  <c r="Y17" i="119" s="1"/>
  <c r="R16" i="119"/>
  <c r="R15" i="119"/>
  <c r="M45" i="119"/>
  <c r="L45" i="119"/>
  <c r="L44" i="119"/>
  <c r="L43" i="119"/>
  <c r="L42" i="119"/>
  <c r="M40" i="119"/>
  <c r="L40" i="119"/>
  <c r="L38" i="119"/>
  <c r="L35" i="119"/>
  <c r="L34" i="119"/>
  <c r="M33" i="119"/>
  <c r="L33" i="119"/>
  <c r="L32" i="119"/>
  <c r="L31" i="119"/>
  <c r="L30" i="119"/>
  <c r="M29" i="119"/>
  <c r="L29" i="119"/>
  <c r="L26" i="119"/>
  <c r="L25" i="119"/>
  <c r="L24" i="119"/>
  <c r="M23" i="119"/>
  <c r="L23" i="119"/>
  <c r="L22" i="119"/>
  <c r="L21" i="119"/>
  <c r="L20" i="119"/>
  <c r="M19" i="119"/>
  <c r="L19" i="119"/>
  <c r="L17" i="119"/>
  <c r="L16" i="119"/>
  <c r="L15" i="119"/>
  <c r="L12" i="119" s="1"/>
  <c r="M10" i="119"/>
  <c r="M8" i="119" s="1"/>
  <c r="L10" i="119"/>
  <c r="J45" i="119"/>
  <c r="J44" i="119"/>
  <c r="J43" i="119"/>
  <c r="M43" i="119" s="1"/>
  <c r="J42" i="119"/>
  <c r="J40" i="119"/>
  <c r="J38" i="119"/>
  <c r="J35" i="119"/>
  <c r="M35" i="119" s="1"/>
  <c r="J34" i="119"/>
  <c r="J33" i="119"/>
  <c r="J32" i="119"/>
  <c r="J31" i="119"/>
  <c r="M31" i="119" s="1"/>
  <c r="J30" i="119"/>
  <c r="J29" i="119"/>
  <c r="J26" i="119"/>
  <c r="J25" i="119"/>
  <c r="M25" i="119" s="1"/>
  <c r="J24" i="119"/>
  <c r="J23" i="119"/>
  <c r="J22" i="119"/>
  <c r="J21" i="119"/>
  <c r="M21" i="119" s="1"/>
  <c r="J20" i="119"/>
  <c r="J19" i="119"/>
  <c r="J17" i="119"/>
  <c r="J16" i="119"/>
  <c r="M16" i="119" s="1"/>
  <c r="J15" i="119"/>
  <c r="J10" i="119"/>
  <c r="F45" i="119"/>
  <c r="F44" i="119"/>
  <c r="M44" i="119" s="1"/>
  <c r="F43" i="119"/>
  <c r="F42" i="119"/>
  <c r="F40" i="119"/>
  <c r="F38" i="119"/>
  <c r="M38" i="119" s="1"/>
  <c r="F35" i="119"/>
  <c r="F34" i="119"/>
  <c r="M34" i="119" s="1"/>
  <c r="F33" i="119"/>
  <c r="F32" i="119"/>
  <c r="M32" i="119" s="1"/>
  <c r="F31" i="119"/>
  <c r="F30" i="119"/>
  <c r="M30" i="119" s="1"/>
  <c r="F29" i="119"/>
  <c r="F26" i="119"/>
  <c r="M26" i="119" s="1"/>
  <c r="F25" i="119"/>
  <c r="F24" i="119"/>
  <c r="M24" i="119" s="1"/>
  <c r="F23" i="119"/>
  <c r="F22" i="119"/>
  <c r="M22" i="119" s="1"/>
  <c r="F21" i="119"/>
  <c r="F20" i="119"/>
  <c r="M20" i="119" s="1"/>
  <c r="F19" i="119"/>
  <c r="F17" i="119"/>
  <c r="M17" i="119" s="1"/>
  <c r="F16" i="119"/>
  <c r="F15" i="119"/>
  <c r="F10" i="119"/>
  <c r="U36" i="119"/>
  <c r="T36" i="119"/>
  <c r="Q36" i="119"/>
  <c r="P36" i="119"/>
  <c r="I36" i="119"/>
  <c r="H36" i="119"/>
  <c r="E36" i="119"/>
  <c r="D36" i="119"/>
  <c r="L8" i="119"/>
  <c r="J8" i="119"/>
  <c r="I8" i="119"/>
  <c r="H8" i="119"/>
  <c r="F8" i="119"/>
  <c r="E8" i="119"/>
  <c r="D8" i="119"/>
  <c r="X45" i="118"/>
  <c r="Y44" i="118"/>
  <c r="X44" i="118"/>
  <c r="X43" i="118"/>
  <c r="X42" i="118"/>
  <c r="X40" i="118"/>
  <c r="Y38" i="118"/>
  <c r="X38" i="118"/>
  <c r="X35" i="118"/>
  <c r="X34" i="118"/>
  <c r="X33" i="118"/>
  <c r="Y32" i="118"/>
  <c r="X32" i="118"/>
  <c r="X31" i="118"/>
  <c r="X30" i="118"/>
  <c r="X29" i="118"/>
  <c r="Y26" i="118"/>
  <c r="X26" i="118"/>
  <c r="X25" i="118"/>
  <c r="X24" i="118"/>
  <c r="X23" i="118"/>
  <c r="Y22" i="118"/>
  <c r="X22" i="118"/>
  <c r="X21" i="118"/>
  <c r="X20" i="118"/>
  <c r="X19" i="118"/>
  <c r="Y17" i="118"/>
  <c r="X17" i="118"/>
  <c r="X16" i="118"/>
  <c r="X15" i="118"/>
  <c r="X12" i="118" s="1"/>
  <c r="V45" i="118"/>
  <c r="V44" i="118"/>
  <c r="V43" i="118"/>
  <c r="V42" i="118"/>
  <c r="V40" i="118"/>
  <c r="V38" i="118"/>
  <c r="V35" i="118"/>
  <c r="V34" i="118"/>
  <c r="V33" i="118"/>
  <c r="V32" i="118"/>
  <c r="V31" i="118"/>
  <c r="V30" i="118"/>
  <c r="V29" i="118"/>
  <c r="V26" i="118"/>
  <c r="V25" i="118"/>
  <c r="V24" i="118"/>
  <c r="V23" i="118"/>
  <c r="V22" i="118"/>
  <c r="V21" i="118"/>
  <c r="V20" i="118"/>
  <c r="V19" i="118"/>
  <c r="V17" i="118"/>
  <c r="V16" i="118"/>
  <c r="V15" i="118"/>
  <c r="R45" i="118"/>
  <c r="R44" i="118"/>
  <c r="R43" i="118"/>
  <c r="Y43" i="118" s="1"/>
  <c r="R42" i="118"/>
  <c r="R40" i="118"/>
  <c r="R38" i="118"/>
  <c r="R35" i="118"/>
  <c r="Y35" i="118" s="1"/>
  <c r="R34" i="118"/>
  <c r="Y34" i="118" s="1"/>
  <c r="R33" i="118"/>
  <c r="R32" i="118"/>
  <c r="R31" i="118"/>
  <c r="Y31" i="118" s="1"/>
  <c r="R30" i="118"/>
  <c r="Y30" i="118" s="1"/>
  <c r="R29" i="118"/>
  <c r="R26" i="118"/>
  <c r="R25" i="118"/>
  <c r="Y25" i="118" s="1"/>
  <c r="R24" i="118"/>
  <c r="Y24" i="118" s="1"/>
  <c r="R23" i="118"/>
  <c r="R22" i="118"/>
  <c r="R21" i="118"/>
  <c r="Y21" i="118" s="1"/>
  <c r="R20" i="118"/>
  <c r="Y20" i="118" s="1"/>
  <c r="R19" i="118"/>
  <c r="R17" i="118"/>
  <c r="R16" i="118"/>
  <c r="Y16" i="118" s="1"/>
  <c r="R15" i="118"/>
  <c r="L45" i="118"/>
  <c r="M44" i="118"/>
  <c r="L44" i="118"/>
  <c r="L43" i="118"/>
  <c r="L42" i="118"/>
  <c r="L40" i="118"/>
  <c r="M38" i="118"/>
  <c r="L38" i="118"/>
  <c r="L35" i="118"/>
  <c r="M34" i="118"/>
  <c r="L34" i="118"/>
  <c r="L33" i="118"/>
  <c r="M32" i="118"/>
  <c r="L32" i="118"/>
  <c r="L31" i="118"/>
  <c r="L30" i="118"/>
  <c r="L29" i="118"/>
  <c r="M26" i="118"/>
  <c r="L26" i="118"/>
  <c r="L25" i="118"/>
  <c r="M24" i="118"/>
  <c r="L24" i="118"/>
  <c r="L23" i="118"/>
  <c r="M22" i="118"/>
  <c r="L22" i="118"/>
  <c r="L21" i="118"/>
  <c r="L20" i="118"/>
  <c r="L19" i="118"/>
  <c r="M17" i="118"/>
  <c r="L17" i="118"/>
  <c r="L16" i="118"/>
  <c r="M15" i="118"/>
  <c r="L15" i="118"/>
  <c r="L12" i="118" s="1"/>
  <c r="L10" i="118"/>
  <c r="J45" i="118"/>
  <c r="J44" i="118"/>
  <c r="J43" i="118"/>
  <c r="J42" i="118"/>
  <c r="J40" i="118"/>
  <c r="J38" i="118"/>
  <c r="J35" i="118"/>
  <c r="J34" i="118"/>
  <c r="J33" i="118"/>
  <c r="J32" i="118"/>
  <c r="J31" i="118"/>
  <c r="J30" i="118"/>
  <c r="J29" i="118"/>
  <c r="J26" i="118"/>
  <c r="J25" i="118"/>
  <c r="J24" i="118"/>
  <c r="J23" i="118"/>
  <c r="J22" i="118"/>
  <c r="J21" i="118"/>
  <c r="J20" i="118"/>
  <c r="J19" i="118"/>
  <c r="J17" i="118"/>
  <c r="J16" i="118"/>
  <c r="J15" i="118"/>
  <c r="J10" i="118"/>
  <c r="J8" i="118" s="1"/>
  <c r="F45" i="118"/>
  <c r="M45" i="118" s="1"/>
  <c r="F44" i="118"/>
  <c r="F43" i="118"/>
  <c r="M43" i="118" s="1"/>
  <c r="F42" i="118"/>
  <c r="F36" i="118" s="1"/>
  <c r="F40" i="118"/>
  <c r="M40" i="118" s="1"/>
  <c r="F38" i="118"/>
  <c r="F35" i="118"/>
  <c r="M35" i="118" s="1"/>
  <c r="F34" i="118"/>
  <c r="F33" i="118"/>
  <c r="M33" i="118" s="1"/>
  <c r="F32" i="118"/>
  <c r="F31" i="118"/>
  <c r="M31" i="118" s="1"/>
  <c r="F30" i="118"/>
  <c r="M30" i="118" s="1"/>
  <c r="F29" i="118"/>
  <c r="M29" i="118" s="1"/>
  <c r="F26" i="118"/>
  <c r="F25" i="118"/>
  <c r="M25" i="118" s="1"/>
  <c r="F24" i="118"/>
  <c r="F23" i="118"/>
  <c r="M23" i="118" s="1"/>
  <c r="F22" i="118"/>
  <c r="F21" i="118"/>
  <c r="M21" i="118" s="1"/>
  <c r="F20" i="118"/>
  <c r="M20" i="118" s="1"/>
  <c r="F19" i="118"/>
  <c r="M19" i="118" s="1"/>
  <c r="F17" i="118"/>
  <c r="F16" i="118"/>
  <c r="M16" i="118" s="1"/>
  <c r="F15" i="118"/>
  <c r="F12" i="118" s="1"/>
  <c r="F10" i="118"/>
  <c r="M10" i="118" s="1"/>
  <c r="U36" i="118"/>
  <c r="T36" i="118"/>
  <c r="Q36" i="118"/>
  <c r="P36" i="118"/>
  <c r="I36" i="118"/>
  <c r="H36" i="118"/>
  <c r="E36" i="118"/>
  <c r="D36" i="118"/>
  <c r="M8" i="118"/>
  <c r="L8" i="118"/>
  <c r="I8" i="118"/>
  <c r="H8" i="118"/>
  <c r="F8" i="118"/>
  <c r="E8" i="118"/>
  <c r="D8" i="118"/>
  <c r="Y45" i="117"/>
  <c r="X45" i="117"/>
  <c r="X44" i="117"/>
  <c r="X43" i="117"/>
  <c r="X42" i="117"/>
  <c r="Y40" i="117"/>
  <c r="X40" i="117"/>
  <c r="X38" i="117"/>
  <c r="Y35" i="117"/>
  <c r="X35" i="117"/>
  <c r="X34" i="117"/>
  <c r="Y33" i="117"/>
  <c r="X33" i="117"/>
  <c r="X32" i="117"/>
  <c r="X31" i="117"/>
  <c r="X30" i="117"/>
  <c r="Y29" i="117"/>
  <c r="X29" i="117"/>
  <c r="X26" i="117"/>
  <c r="Y25" i="117"/>
  <c r="X25" i="117"/>
  <c r="X24" i="117"/>
  <c r="Y23" i="117"/>
  <c r="X23" i="117"/>
  <c r="X22" i="117"/>
  <c r="X21" i="117"/>
  <c r="X20" i="117"/>
  <c r="Y19" i="117"/>
  <c r="X19" i="117"/>
  <c r="X17" i="117"/>
  <c r="Y16" i="117"/>
  <c r="X16" i="117"/>
  <c r="X15" i="117"/>
  <c r="X12" i="117" s="1"/>
  <c r="V45" i="117"/>
  <c r="V44" i="117"/>
  <c r="V43" i="117"/>
  <c r="V36" i="117" s="1"/>
  <c r="V42" i="117"/>
  <c r="V40" i="117"/>
  <c r="V38" i="117"/>
  <c r="V35" i="117"/>
  <c r="V34" i="117"/>
  <c r="V33" i="117"/>
  <c r="V32" i="117"/>
  <c r="V31" i="117"/>
  <c r="Y31" i="117" s="1"/>
  <c r="V30" i="117"/>
  <c r="V29" i="117"/>
  <c r="V26" i="117"/>
  <c r="V25" i="117"/>
  <c r="V24" i="117"/>
  <c r="V23" i="117"/>
  <c r="V22" i="117"/>
  <c r="V21" i="117"/>
  <c r="Y21" i="117" s="1"/>
  <c r="V20" i="117"/>
  <c r="V19" i="117"/>
  <c r="V17" i="117"/>
  <c r="V16" i="117"/>
  <c r="V15" i="117"/>
  <c r="R45" i="117"/>
  <c r="R44" i="117"/>
  <c r="Y44" i="117" s="1"/>
  <c r="R43" i="117"/>
  <c r="R42" i="117"/>
  <c r="R40" i="117"/>
  <c r="R38" i="117"/>
  <c r="Y38" i="117" s="1"/>
  <c r="R35" i="117"/>
  <c r="R34" i="117"/>
  <c r="Y34" i="117" s="1"/>
  <c r="R33" i="117"/>
  <c r="R32" i="117"/>
  <c r="Y32" i="117" s="1"/>
  <c r="R31" i="117"/>
  <c r="R30" i="117"/>
  <c r="Y30" i="117" s="1"/>
  <c r="R29" i="117"/>
  <c r="R26" i="117"/>
  <c r="Y26" i="117" s="1"/>
  <c r="R25" i="117"/>
  <c r="R24" i="117"/>
  <c r="Y24" i="117" s="1"/>
  <c r="R23" i="117"/>
  <c r="R22" i="117"/>
  <c r="Y22" i="117" s="1"/>
  <c r="R21" i="117"/>
  <c r="R20" i="117"/>
  <c r="Y20" i="117" s="1"/>
  <c r="R19" i="117"/>
  <c r="R17" i="117"/>
  <c r="Y17" i="117" s="1"/>
  <c r="R16" i="117"/>
  <c r="R15" i="117"/>
  <c r="M45" i="117"/>
  <c r="L45" i="117"/>
  <c r="L44" i="117"/>
  <c r="L43" i="117"/>
  <c r="L42" i="117"/>
  <c r="M40" i="117"/>
  <c r="L40" i="117"/>
  <c r="L38" i="117"/>
  <c r="M35" i="117"/>
  <c r="L35" i="117"/>
  <c r="L34" i="117"/>
  <c r="M33" i="117"/>
  <c r="L33" i="117"/>
  <c r="L32" i="117"/>
  <c r="L31" i="117"/>
  <c r="L30" i="117"/>
  <c r="M29" i="117"/>
  <c r="L29" i="117"/>
  <c r="L26" i="117"/>
  <c r="M25" i="117"/>
  <c r="L25" i="117"/>
  <c r="L24" i="117"/>
  <c r="M23" i="117"/>
  <c r="L23" i="117"/>
  <c r="L22" i="117"/>
  <c r="L21" i="117"/>
  <c r="L20" i="117"/>
  <c r="M19" i="117"/>
  <c r="L19" i="117"/>
  <c r="L17" i="117"/>
  <c r="M16" i="117"/>
  <c r="L16" i="117"/>
  <c r="L15" i="117"/>
  <c r="L12" i="117" s="1"/>
  <c r="M10" i="117"/>
  <c r="M8" i="117" s="1"/>
  <c r="L10" i="117"/>
  <c r="J45" i="117"/>
  <c r="J44" i="117"/>
  <c r="J43" i="117"/>
  <c r="M43" i="117" s="1"/>
  <c r="J42" i="117"/>
  <c r="J40" i="117"/>
  <c r="J38" i="117"/>
  <c r="J35" i="117"/>
  <c r="J34" i="117"/>
  <c r="J33" i="117"/>
  <c r="J32" i="117"/>
  <c r="J31" i="117"/>
  <c r="M31" i="117" s="1"/>
  <c r="J30" i="117"/>
  <c r="J29" i="117"/>
  <c r="J26" i="117"/>
  <c r="J25" i="117"/>
  <c r="J24" i="117"/>
  <c r="J23" i="117"/>
  <c r="J22" i="117"/>
  <c r="J21" i="117"/>
  <c r="M21" i="117" s="1"/>
  <c r="J20" i="117"/>
  <c r="J19" i="117"/>
  <c r="J17" i="117"/>
  <c r="J16" i="117"/>
  <c r="J15" i="117"/>
  <c r="J10" i="117"/>
  <c r="F45" i="117"/>
  <c r="F44" i="117"/>
  <c r="M44" i="117" s="1"/>
  <c r="F43" i="117"/>
  <c r="F42" i="117"/>
  <c r="F40" i="117"/>
  <c r="F38" i="117"/>
  <c r="M38" i="117" s="1"/>
  <c r="F35" i="117"/>
  <c r="F34" i="117"/>
  <c r="M34" i="117" s="1"/>
  <c r="F33" i="117"/>
  <c r="F32" i="117"/>
  <c r="M32" i="117" s="1"/>
  <c r="F31" i="117"/>
  <c r="F30" i="117"/>
  <c r="M30" i="117" s="1"/>
  <c r="F29" i="117"/>
  <c r="F26" i="117"/>
  <c r="M26" i="117" s="1"/>
  <c r="F25" i="117"/>
  <c r="F24" i="117"/>
  <c r="M24" i="117" s="1"/>
  <c r="F23" i="117"/>
  <c r="F22" i="117"/>
  <c r="M22" i="117" s="1"/>
  <c r="F21" i="117"/>
  <c r="F20" i="117"/>
  <c r="M20" i="117" s="1"/>
  <c r="F19" i="117"/>
  <c r="F17" i="117"/>
  <c r="M17" i="117" s="1"/>
  <c r="F16" i="117"/>
  <c r="F15" i="117"/>
  <c r="F10" i="117"/>
  <c r="U36" i="117"/>
  <c r="T36" i="117"/>
  <c r="Q36" i="117"/>
  <c r="P36" i="117"/>
  <c r="I36" i="117"/>
  <c r="H36" i="117"/>
  <c r="E36" i="117"/>
  <c r="D36" i="117"/>
  <c r="L8" i="117"/>
  <c r="J8" i="117"/>
  <c r="I8" i="117"/>
  <c r="H8" i="117"/>
  <c r="F8" i="117"/>
  <c r="E8" i="117"/>
  <c r="D8" i="117"/>
  <c r="X45" i="116"/>
  <c r="Y44" i="116"/>
  <c r="X44" i="116"/>
  <c r="X43" i="116"/>
  <c r="X42" i="116"/>
  <c r="X40" i="116"/>
  <c r="Y38" i="116"/>
  <c r="X38" i="116"/>
  <c r="X35" i="116"/>
  <c r="Y34" i="116"/>
  <c r="X34" i="116"/>
  <c r="X33" i="116"/>
  <c r="Y32" i="116"/>
  <c r="X32" i="116"/>
  <c r="X31" i="116"/>
  <c r="X30" i="116"/>
  <c r="X29" i="116"/>
  <c r="Y26" i="116"/>
  <c r="X26" i="116"/>
  <c r="X25" i="116"/>
  <c r="Y24" i="116"/>
  <c r="X24" i="116"/>
  <c r="X23" i="116"/>
  <c r="Y22" i="116"/>
  <c r="X22" i="116"/>
  <c r="X21" i="116"/>
  <c r="X20" i="116"/>
  <c r="X19" i="116"/>
  <c r="Y17" i="116"/>
  <c r="X17" i="116"/>
  <c r="X16" i="116"/>
  <c r="Y15" i="116"/>
  <c r="X15" i="116"/>
  <c r="X12" i="116" s="1"/>
  <c r="V45" i="116"/>
  <c r="V44" i="116"/>
  <c r="V43" i="116"/>
  <c r="V42" i="116"/>
  <c r="V40" i="116"/>
  <c r="V38" i="116"/>
  <c r="V35" i="116"/>
  <c r="V34" i="116"/>
  <c r="V33" i="116"/>
  <c r="V32" i="116"/>
  <c r="V31" i="116"/>
  <c r="V30" i="116"/>
  <c r="V29" i="116"/>
  <c r="V26" i="116"/>
  <c r="V25" i="116"/>
  <c r="V24" i="116"/>
  <c r="V23" i="116"/>
  <c r="V22" i="116"/>
  <c r="V21" i="116"/>
  <c r="V20" i="116"/>
  <c r="V19" i="116"/>
  <c r="V17" i="116"/>
  <c r="V16" i="116"/>
  <c r="V15" i="116"/>
  <c r="R43" i="116"/>
  <c r="Y43" i="116" s="1"/>
  <c r="R45" i="116"/>
  <c r="R44" i="116"/>
  <c r="R42" i="116"/>
  <c r="R36" i="116" s="1"/>
  <c r="R40" i="116"/>
  <c r="Y40" i="116" s="1"/>
  <c r="R38" i="116"/>
  <c r="R35" i="116"/>
  <c r="Y35" i="116" s="1"/>
  <c r="R34" i="116"/>
  <c r="R33" i="116"/>
  <c r="Y33" i="116" s="1"/>
  <c r="R32" i="116"/>
  <c r="R31" i="116"/>
  <c r="Y31" i="116" s="1"/>
  <c r="R30" i="116"/>
  <c r="Y30" i="116" s="1"/>
  <c r="R29" i="116"/>
  <c r="Y29" i="116" s="1"/>
  <c r="R26" i="116"/>
  <c r="R25" i="116"/>
  <c r="Y25" i="116" s="1"/>
  <c r="R24" i="116"/>
  <c r="R23" i="116"/>
  <c r="Y23" i="116" s="1"/>
  <c r="R22" i="116"/>
  <c r="R21" i="116"/>
  <c r="Y21" i="116" s="1"/>
  <c r="R20" i="116"/>
  <c r="Y20" i="116" s="1"/>
  <c r="R19" i="116"/>
  <c r="Y19" i="116" s="1"/>
  <c r="R17" i="116"/>
  <c r="R16" i="116"/>
  <c r="Y16" i="116" s="1"/>
  <c r="R15" i="116"/>
  <c r="R12" i="116" s="1"/>
  <c r="L45" i="116"/>
  <c r="M44" i="116"/>
  <c r="L44" i="116"/>
  <c r="L43" i="116"/>
  <c r="L42" i="116"/>
  <c r="L40" i="116"/>
  <c r="M38" i="116"/>
  <c r="L38" i="116"/>
  <c r="L35" i="116"/>
  <c r="M34" i="116"/>
  <c r="L34" i="116"/>
  <c r="L33" i="116"/>
  <c r="M32" i="116"/>
  <c r="L32" i="116"/>
  <c r="L31" i="116"/>
  <c r="L30" i="116"/>
  <c r="L29" i="116"/>
  <c r="M26" i="116"/>
  <c r="L26" i="116"/>
  <c r="L25" i="116"/>
  <c r="M24" i="116"/>
  <c r="L24" i="116"/>
  <c r="L23" i="116"/>
  <c r="M22" i="116"/>
  <c r="L22" i="116"/>
  <c r="L21" i="116"/>
  <c r="L20" i="116"/>
  <c r="L19" i="116"/>
  <c r="M17" i="116"/>
  <c r="L17" i="116"/>
  <c r="L16" i="116"/>
  <c r="M15" i="116"/>
  <c r="L15" i="116"/>
  <c r="L12" i="116" s="1"/>
  <c r="L10" i="116"/>
  <c r="J45" i="116"/>
  <c r="J44" i="116"/>
  <c r="J43" i="116"/>
  <c r="J42" i="116"/>
  <c r="J40" i="116"/>
  <c r="J38" i="116"/>
  <c r="J35" i="116"/>
  <c r="J34" i="116"/>
  <c r="J33" i="116"/>
  <c r="J32" i="116"/>
  <c r="J31" i="116"/>
  <c r="J30" i="116"/>
  <c r="J29" i="116"/>
  <c r="J26" i="116"/>
  <c r="J25" i="116"/>
  <c r="J24" i="116"/>
  <c r="J23" i="116"/>
  <c r="J22" i="116"/>
  <c r="J21" i="116"/>
  <c r="J20" i="116"/>
  <c r="J19" i="116"/>
  <c r="J17" i="116"/>
  <c r="J16" i="116"/>
  <c r="J15" i="116"/>
  <c r="J10" i="116"/>
  <c r="J8" i="116" s="1"/>
  <c r="F45" i="116"/>
  <c r="M45" i="116" s="1"/>
  <c r="F44" i="116"/>
  <c r="F43" i="116"/>
  <c r="M43" i="116" s="1"/>
  <c r="F42" i="116"/>
  <c r="F36" i="116" s="1"/>
  <c r="F40" i="116"/>
  <c r="M40" i="116" s="1"/>
  <c r="F38" i="116"/>
  <c r="F35" i="116"/>
  <c r="M35" i="116" s="1"/>
  <c r="F34" i="116"/>
  <c r="F33" i="116"/>
  <c r="M33" i="116" s="1"/>
  <c r="F32" i="116"/>
  <c r="F31" i="116"/>
  <c r="M31" i="116" s="1"/>
  <c r="F30" i="116"/>
  <c r="M30" i="116" s="1"/>
  <c r="F29" i="116"/>
  <c r="M29" i="116" s="1"/>
  <c r="F26" i="116"/>
  <c r="F25" i="116"/>
  <c r="M25" i="116" s="1"/>
  <c r="F24" i="116"/>
  <c r="F23" i="116"/>
  <c r="M23" i="116" s="1"/>
  <c r="F22" i="116"/>
  <c r="F21" i="116"/>
  <c r="M21" i="116" s="1"/>
  <c r="F20" i="116"/>
  <c r="M20" i="116" s="1"/>
  <c r="F19" i="116"/>
  <c r="M19" i="116" s="1"/>
  <c r="F17" i="116"/>
  <c r="F16" i="116"/>
  <c r="M16" i="116" s="1"/>
  <c r="F15" i="116"/>
  <c r="F12" i="116" s="1"/>
  <c r="F10" i="116"/>
  <c r="M10" i="116" s="1"/>
  <c r="M8" i="116" s="1"/>
  <c r="U36" i="116"/>
  <c r="T36" i="116"/>
  <c r="Q36" i="116"/>
  <c r="P36" i="116"/>
  <c r="I36" i="116"/>
  <c r="H36" i="116"/>
  <c r="E36" i="116"/>
  <c r="D36" i="116"/>
  <c r="L8" i="116"/>
  <c r="I8" i="116"/>
  <c r="H8" i="116"/>
  <c r="F8" i="116"/>
  <c r="E8" i="116"/>
  <c r="D8" i="116"/>
  <c r="X45" i="115"/>
  <c r="X44" i="115"/>
  <c r="X43" i="115"/>
  <c r="X42" i="115"/>
  <c r="X36" i="115" s="1"/>
  <c r="X40" i="115"/>
  <c r="X38" i="115"/>
  <c r="X35" i="115"/>
  <c r="X34" i="115"/>
  <c r="X33" i="115"/>
  <c r="X32" i="115"/>
  <c r="X31" i="115"/>
  <c r="X30" i="115"/>
  <c r="X29" i="115"/>
  <c r="X26" i="115"/>
  <c r="X25" i="115"/>
  <c r="X24" i="115"/>
  <c r="X23" i="115"/>
  <c r="X22" i="115"/>
  <c r="X21" i="115"/>
  <c r="X20" i="115"/>
  <c r="X19" i="115"/>
  <c r="X17" i="115"/>
  <c r="X16" i="115"/>
  <c r="X15" i="115"/>
  <c r="X12" i="115" s="1"/>
  <c r="V45" i="115"/>
  <c r="V44" i="115"/>
  <c r="V43" i="115"/>
  <c r="V42" i="115"/>
  <c r="V40" i="115"/>
  <c r="V38" i="115"/>
  <c r="V35" i="115"/>
  <c r="V34" i="115"/>
  <c r="V33" i="115"/>
  <c r="V32" i="115"/>
  <c r="V31" i="115"/>
  <c r="V30" i="115"/>
  <c r="V29" i="115"/>
  <c r="V26" i="115"/>
  <c r="V25" i="115"/>
  <c r="V24" i="115"/>
  <c r="V23" i="115"/>
  <c r="V22" i="115"/>
  <c r="V21" i="115"/>
  <c r="V20" i="115"/>
  <c r="V19" i="115"/>
  <c r="V17" i="115"/>
  <c r="V16" i="115"/>
  <c r="V15" i="115"/>
  <c r="R45" i="115"/>
  <c r="Y45" i="115" s="1"/>
  <c r="R44" i="115"/>
  <c r="Y44" i="115" s="1"/>
  <c r="R43" i="115"/>
  <c r="Y43" i="115" s="1"/>
  <c r="R42" i="115"/>
  <c r="R40" i="115"/>
  <c r="Y40" i="115" s="1"/>
  <c r="R38" i="115"/>
  <c r="Y38" i="115" s="1"/>
  <c r="R35" i="115"/>
  <c r="Y35" i="115" s="1"/>
  <c r="R34" i="115"/>
  <c r="Y34" i="115" s="1"/>
  <c r="R33" i="115"/>
  <c r="Y33" i="115" s="1"/>
  <c r="R32" i="115"/>
  <c r="Y32" i="115" s="1"/>
  <c r="R31" i="115"/>
  <c r="Y31" i="115" s="1"/>
  <c r="R30" i="115"/>
  <c r="Y30" i="115" s="1"/>
  <c r="R29" i="115"/>
  <c r="Y29" i="115" s="1"/>
  <c r="R26" i="115"/>
  <c r="Y26" i="115" s="1"/>
  <c r="R25" i="115"/>
  <c r="Y25" i="115" s="1"/>
  <c r="R24" i="115"/>
  <c r="Y24" i="115" s="1"/>
  <c r="R23" i="115"/>
  <c r="Y23" i="115" s="1"/>
  <c r="R22" i="115"/>
  <c r="Y22" i="115" s="1"/>
  <c r="R21" i="115"/>
  <c r="Y21" i="115" s="1"/>
  <c r="R20" i="115"/>
  <c r="Y20" i="115" s="1"/>
  <c r="R19" i="115"/>
  <c r="Y19" i="115" s="1"/>
  <c r="R17" i="115"/>
  <c r="Y17" i="115" s="1"/>
  <c r="R16" i="115"/>
  <c r="Y16" i="115" s="1"/>
  <c r="R15" i="115"/>
  <c r="L45" i="115"/>
  <c r="L44" i="115"/>
  <c r="L43" i="115"/>
  <c r="L42" i="115"/>
  <c r="L36" i="115" s="1"/>
  <c r="L40" i="115"/>
  <c r="L38" i="115"/>
  <c r="L35" i="115"/>
  <c r="L34" i="115"/>
  <c r="L33" i="115"/>
  <c r="L32" i="115"/>
  <c r="L31" i="115"/>
  <c r="L30" i="115"/>
  <c r="L29" i="115"/>
  <c r="L26" i="115"/>
  <c r="L25" i="115"/>
  <c r="L24" i="115"/>
  <c r="L23" i="115"/>
  <c r="L22" i="115"/>
  <c r="L21" i="115"/>
  <c r="L20" i="115"/>
  <c r="L19" i="115"/>
  <c r="L17" i="115"/>
  <c r="L16" i="115"/>
  <c r="L15" i="115"/>
  <c r="L12" i="115" s="1"/>
  <c r="L10" i="115"/>
  <c r="J45" i="115"/>
  <c r="J44" i="115"/>
  <c r="J43" i="115"/>
  <c r="J42" i="115"/>
  <c r="J40" i="115"/>
  <c r="J38" i="115"/>
  <c r="J35" i="115"/>
  <c r="J34" i="115"/>
  <c r="J33" i="115"/>
  <c r="J32" i="115"/>
  <c r="J31" i="115"/>
  <c r="J30" i="115"/>
  <c r="J29" i="115"/>
  <c r="J26" i="115"/>
  <c r="J25" i="115"/>
  <c r="J24" i="115"/>
  <c r="J23" i="115"/>
  <c r="J22" i="115"/>
  <c r="J21" i="115"/>
  <c r="J20" i="115"/>
  <c r="J19" i="115"/>
  <c r="J17" i="115"/>
  <c r="J16" i="115"/>
  <c r="J15" i="115"/>
  <c r="J10" i="115"/>
  <c r="F45" i="115"/>
  <c r="M45" i="115" s="1"/>
  <c r="F44" i="115"/>
  <c r="M44" i="115" s="1"/>
  <c r="F43" i="115"/>
  <c r="M43" i="115" s="1"/>
  <c r="F42" i="115"/>
  <c r="F40" i="115"/>
  <c r="M40" i="115" s="1"/>
  <c r="F38" i="115"/>
  <c r="M38" i="115" s="1"/>
  <c r="F23" i="115"/>
  <c r="M23" i="115" s="1"/>
  <c r="F35" i="115"/>
  <c r="M35" i="115" s="1"/>
  <c r="F34" i="115"/>
  <c r="M34" i="115" s="1"/>
  <c r="F33" i="115"/>
  <c r="M33" i="115" s="1"/>
  <c r="F32" i="115"/>
  <c r="M32" i="115" s="1"/>
  <c r="F31" i="115"/>
  <c r="M31" i="115" s="1"/>
  <c r="F30" i="115"/>
  <c r="M30" i="115" s="1"/>
  <c r="F29" i="115"/>
  <c r="M29" i="115" s="1"/>
  <c r="F26" i="115"/>
  <c r="M26" i="115" s="1"/>
  <c r="F25" i="115"/>
  <c r="M25" i="115" s="1"/>
  <c r="F24" i="115"/>
  <c r="M24" i="115" s="1"/>
  <c r="F22" i="115"/>
  <c r="M22" i="115" s="1"/>
  <c r="F21" i="115"/>
  <c r="M21" i="115" s="1"/>
  <c r="F20" i="115"/>
  <c r="M20" i="115" s="1"/>
  <c r="F19" i="115"/>
  <c r="M19" i="115" s="1"/>
  <c r="F17" i="115"/>
  <c r="M17" i="115" s="1"/>
  <c r="F16" i="115"/>
  <c r="M16" i="115" s="1"/>
  <c r="F15" i="115"/>
  <c r="F10" i="115"/>
  <c r="U36" i="115"/>
  <c r="T36" i="115"/>
  <c r="Q36" i="115"/>
  <c r="P36" i="115"/>
  <c r="I36" i="115"/>
  <c r="H36" i="115"/>
  <c r="E36" i="115"/>
  <c r="D36" i="115"/>
  <c r="L8" i="115"/>
  <c r="J8" i="115"/>
  <c r="I8" i="115"/>
  <c r="H8" i="115"/>
  <c r="E8" i="115"/>
  <c r="D8" i="115"/>
  <c r="X45" i="114"/>
  <c r="Y44" i="114"/>
  <c r="X44" i="114"/>
  <c r="X43" i="114"/>
  <c r="Y42" i="114"/>
  <c r="X42" i="114"/>
  <c r="X40" i="114"/>
  <c r="X38" i="114"/>
  <c r="X35" i="114"/>
  <c r="Y34" i="114"/>
  <c r="X34" i="114"/>
  <c r="X33" i="114"/>
  <c r="Y32" i="114"/>
  <c r="X32" i="114"/>
  <c r="X31" i="114"/>
  <c r="Y30" i="114"/>
  <c r="X30" i="114"/>
  <c r="X29" i="114"/>
  <c r="X26" i="114"/>
  <c r="X25" i="114"/>
  <c r="Y24" i="114"/>
  <c r="X24" i="114"/>
  <c r="X23" i="114"/>
  <c r="Y22" i="114"/>
  <c r="X22" i="114"/>
  <c r="X21" i="114"/>
  <c r="Y20" i="114"/>
  <c r="X20" i="114"/>
  <c r="X19" i="114"/>
  <c r="X12" i="114" s="1"/>
  <c r="V45" i="114"/>
  <c r="V44" i="114"/>
  <c r="V43" i="114"/>
  <c r="V42" i="114"/>
  <c r="V40" i="114"/>
  <c r="V38" i="114"/>
  <c r="V35" i="114"/>
  <c r="V34" i="114"/>
  <c r="V33" i="114"/>
  <c r="V32" i="114"/>
  <c r="V31" i="114"/>
  <c r="V30" i="114"/>
  <c r="V29" i="114"/>
  <c r="Y29" i="114" s="1"/>
  <c r="V26" i="114"/>
  <c r="V25" i="114"/>
  <c r="Y25" i="114" s="1"/>
  <c r="V24" i="114"/>
  <c r="V23" i="114"/>
  <c r="Y23" i="114" s="1"/>
  <c r="V22" i="114"/>
  <c r="V21" i="114"/>
  <c r="Y21" i="114" s="1"/>
  <c r="V20" i="114"/>
  <c r="V19" i="114"/>
  <c r="Y19" i="114" s="1"/>
  <c r="V17" i="114"/>
  <c r="V16" i="114"/>
  <c r="V15" i="114"/>
  <c r="R45" i="114"/>
  <c r="Y45" i="114" s="1"/>
  <c r="R44" i="114"/>
  <c r="R43" i="114"/>
  <c r="Y43" i="114" s="1"/>
  <c r="R42" i="114"/>
  <c r="R40" i="114"/>
  <c r="Y40" i="114" s="1"/>
  <c r="R38" i="114"/>
  <c r="Y38" i="114" s="1"/>
  <c r="Y36" i="114" s="1"/>
  <c r="R35" i="114"/>
  <c r="Y35" i="114" s="1"/>
  <c r="R34" i="114"/>
  <c r="R33" i="114"/>
  <c r="Y33" i="114" s="1"/>
  <c r="R32" i="114"/>
  <c r="R31" i="114"/>
  <c r="Y31" i="114" s="1"/>
  <c r="R30" i="114"/>
  <c r="R29" i="114"/>
  <c r="R26" i="114"/>
  <c r="Y26" i="114" s="1"/>
  <c r="R25" i="114"/>
  <c r="R24" i="114"/>
  <c r="R23" i="114"/>
  <c r="R22" i="114"/>
  <c r="R21" i="114"/>
  <c r="R20" i="114"/>
  <c r="R19" i="114"/>
  <c r="R17" i="114"/>
  <c r="R16" i="114"/>
  <c r="R15" i="114"/>
  <c r="M45" i="114"/>
  <c r="L45" i="114"/>
  <c r="L44" i="114"/>
  <c r="L43" i="114"/>
  <c r="L42" i="114"/>
  <c r="M40" i="114"/>
  <c r="L40" i="114"/>
  <c r="L38" i="114"/>
  <c r="M35" i="114"/>
  <c r="L35" i="114"/>
  <c r="L34" i="114"/>
  <c r="M33" i="114"/>
  <c r="L33" i="114"/>
  <c r="L32" i="114"/>
  <c r="L31" i="114"/>
  <c r="L30" i="114"/>
  <c r="M29" i="114"/>
  <c r="L29" i="114"/>
  <c r="L26" i="114"/>
  <c r="M25" i="114"/>
  <c r="L25" i="114"/>
  <c r="L24" i="114"/>
  <c r="M23" i="114"/>
  <c r="L23" i="114"/>
  <c r="L22" i="114"/>
  <c r="L21" i="114"/>
  <c r="L20" i="114"/>
  <c r="M19" i="114"/>
  <c r="L19" i="114"/>
  <c r="L17" i="114"/>
  <c r="M16" i="114"/>
  <c r="L16" i="114"/>
  <c r="L15" i="114"/>
  <c r="L12" i="114" s="1"/>
  <c r="M10" i="114"/>
  <c r="M8" i="114" s="1"/>
  <c r="L10" i="114"/>
  <c r="J45" i="114"/>
  <c r="J44" i="114"/>
  <c r="J43" i="114"/>
  <c r="M43" i="114" s="1"/>
  <c r="J42" i="114"/>
  <c r="J40" i="114"/>
  <c r="J38" i="114"/>
  <c r="J35" i="114"/>
  <c r="J34" i="114"/>
  <c r="J33" i="114"/>
  <c r="J32" i="114"/>
  <c r="J31" i="114"/>
  <c r="M31" i="114" s="1"/>
  <c r="J30" i="114"/>
  <c r="J29" i="114"/>
  <c r="J26" i="114"/>
  <c r="J25" i="114"/>
  <c r="J24" i="114"/>
  <c r="J23" i="114"/>
  <c r="J22" i="114"/>
  <c r="J21" i="114"/>
  <c r="M21" i="114" s="1"/>
  <c r="J20" i="114"/>
  <c r="J19" i="114"/>
  <c r="J17" i="114"/>
  <c r="J16" i="114"/>
  <c r="J15" i="114"/>
  <c r="J10" i="114"/>
  <c r="J8" i="114" s="1"/>
  <c r="F45" i="114"/>
  <c r="F44" i="114"/>
  <c r="M44" i="114" s="1"/>
  <c r="F43" i="114"/>
  <c r="F42" i="114"/>
  <c r="M42" i="114" s="1"/>
  <c r="F40" i="114"/>
  <c r="F38" i="114"/>
  <c r="M38" i="114" s="1"/>
  <c r="F35" i="114"/>
  <c r="F34" i="114"/>
  <c r="M34" i="114" s="1"/>
  <c r="F33" i="114"/>
  <c r="F32" i="114"/>
  <c r="M32" i="114" s="1"/>
  <c r="F31" i="114"/>
  <c r="F30" i="114"/>
  <c r="M30" i="114" s="1"/>
  <c r="F29" i="114"/>
  <c r="F26" i="114"/>
  <c r="M26" i="114" s="1"/>
  <c r="F25" i="114"/>
  <c r="F24" i="114"/>
  <c r="M24" i="114" s="1"/>
  <c r="F23" i="114"/>
  <c r="F22" i="114"/>
  <c r="M22" i="114" s="1"/>
  <c r="F21" i="114"/>
  <c r="F20" i="114"/>
  <c r="M20" i="114" s="1"/>
  <c r="F19" i="114"/>
  <c r="F17" i="114"/>
  <c r="M17" i="114" s="1"/>
  <c r="F16" i="114"/>
  <c r="F15" i="114"/>
  <c r="F10" i="114"/>
  <c r="X36" i="114"/>
  <c r="U36" i="114"/>
  <c r="T36" i="114"/>
  <c r="Q36" i="114"/>
  <c r="P36" i="114"/>
  <c r="I36" i="114"/>
  <c r="H36" i="114"/>
  <c r="E36" i="114"/>
  <c r="D36" i="114"/>
  <c r="L8" i="114"/>
  <c r="I8" i="114"/>
  <c r="H8" i="114"/>
  <c r="F8" i="114"/>
  <c r="E8" i="114"/>
  <c r="D8" i="114"/>
  <c r="X45" i="113"/>
  <c r="X44" i="113"/>
  <c r="X43" i="113"/>
  <c r="X42" i="113"/>
  <c r="X40" i="113"/>
  <c r="X38" i="113"/>
  <c r="X35" i="113"/>
  <c r="X34" i="113"/>
  <c r="X33" i="113"/>
  <c r="X32" i="113"/>
  <c r="X31" i="113"/>
  <c r="X30" i="113"/>
  <c r="X29" i="113"/>
  <c r="X26" i="113"/>
  <c r="X25" i="113"/>
  <c r="X24" i="113"/>
  <c r="X23" i="113"/>
  <c r="X22" i="113"/>
  <c r="X21" i="113"/>
  <c r="X20" i="113"/>
  <c r="X19" i="113"/>
  <c r="X17" i="113"/>
  <c r="X16" i="113"/>
  <c r="X15" i="113"/>
  <c r="V45" i="113"/>
  <c r="V44" i="113"/>
  <c r="V43" i="113"/>
  <c r="V42" i="113"/>
  <c r="V36" i="113" s="1"/>
  <c r="V40" i="113"/>
  <c r="V38" i="113"/>
  <c r="V35" i="113"/>
  <c r="V34" i="113"/>
  <c r="V33" i="113"/>
  <c r="V32" i="113"/>
  <c r="V31" i="113"/>
  <c r="V30" i="113"/>
  <c r="V29" i="113"/>
  <c r="V26" i="113"/>
  <c r="V25" i="113"/>
  <c r="V24" i="113"/>
  <c r="V23" i="113"/>
  <c r="V22" i="113"/>
  <c r="V21" i="113"/>
  <c r="V20" i="113"/>
  <c r="V19" i="113"/>
  <c r="V17" i="113"/>
  <c r="V16" i="113"/>
  <c r="V15" i="113"/>
  <c r="V12" i="113" s="1"/>
  <c r="R45" i="113"/>
  <c r="Y45" i="113" s="1"/>
  <c r="R44" i="113"/>
  <c r="Y44" i="113" s="1"/>
  <c r="R43" i="113"/>
  <c r="Y43" i="113" s="1"/>
  <c r="R42" i="113"/>
  <c r="R40" i="113"/>
  <c r="Y40" i="113" s="1"/>
  <c r="R38" i="113"/>
  <c r="Y38" i="113" s="1"/>
  <c r="R35" i="113"/>
  <c r="Y35" i="113" s="1"/>
  <c r="R34" i="113"/>
  <c r="Y34" i="113" s="1"/>
  <c r="R33" i="113"/>
  <c r="Y33" i="113" s="1"/>
  <c r="R32" i="113"/>
  <c r="Y32" i="113" s="1"/>
  <c r="R31" i="113"/>
  <c r="Y31" i="113" s="1"/>
  <c r="R30" i="113"/>
  <c r="Y30" i="113" s="1"/>
  <c r="R29" i="113"/>
  <c r="Y29" i="113" s="1"/>
  <c r="R26" i="113"/>
  <c r="Y26" i="113" s="1"/>
  <c r="R25" i="113"/>
  <c r="Y25" i="113" s="1"/>
  <c r="R24" i="113"/>
  <c r="Y24" i="113" s="1"/>
  <c r="R23" i="113"/>
  <c r="Y23" i="113" s="1"/>
  <c r="R22" i="113"/>
  <c r="Y22" i="113" s="1"/>
  <c r="R21" i="113"/>
  <c r="Y21" i="113" s="1"/>
  <c r="R20" i="113"/>
  <c r="Y20" i="113" s="1"/>
  <c r="R19" i="113"/>
  <c r="Y19" i="113" s="1"/>
  <c r="R17" i="113"/>
  <c r="Y17" i="113" s="1"/>
  <c r="R16" i="113"/>
  <c r="Y16" i="113" s="1"/>
  <c r="R15" i="113"/>
  <c r="L45" i="113"/>
  <c r="L44" i="113"/>
  <c r="L43" i="113"/>
  <c r="L42" i="113"/>
  <c r="L40" i="113"/>
  <c r="L38" i="113"/>
  <c r="L35" i="113"/>
  <c r="L34" i="113"/>
  <c r="L33" i="113"/>
  <c r="L32" i="113"/>
  <c r="L31" i="113"/>
  <c r="L30" i="113"/>
  <c r="L29" i="113"/>
  <c r="L26" i="113"/>
  <c r="L25" i="113"/>
  <c r="L24" i="113"/>
  <c r="L23" i="113"/>
  <c r="L22" i="113"/>
  <c r="L21" i="113"/>
  <c r="L20" i="113"/>
  <c r="L19" i="113"/>
  <c r="L17" i="113"/>
  <c r="L16" i="113"/>
  <c r="L15" i="113"/>
  <c r="L10" i="113"/>
  <c r="L8" i="113" s="1"/>
  <c r="J45" i="113"/>
  <c r="J44" i="113"/>
  <c r="J43" i="113"/>
  <c r="J42" i="113"/>
  <c r="J36" i="113" s="1"/>
  <c r="J40" i="113"/>
  <c r="J38" i="113"/>
  <c r="J35" i="113"/>
  <c r="J34" i="113"/>
  <c r="J33" i="113"/>
  <c r="J32" i="113"/>
  <c r="J31" i="113"/>
  <c r="J30" i="113"/>
  <c r="J29" i="113"/>
  <c r="J26" i="113"/>
  <c r="J25" i="113"/>
  <c r="J24" i="113"/>
  <c r="J23" i="113"/>
  <c r="J22" i="113"/>
  <c r="J21" i="113"/>
  <c r="J20" i="113"/>
  <c r="J19" i="113"/>
  <c r="J17" i="113"/>
  <c r="J16" i="113"/>
  <c r="J15" i="113"/>
  <c r="J12" i="113" s="1"/>
  <c r="J10" i="113"/>
  <c r="F43" i="113"/>
  <c r="M43" i="113" s="1"/>
  <c r="F45" i="113"/>
  <c r="M45" i="113" s="1"/>
  <c r="F44" i="113"/>
  <c r="F42" i="113"/>
  <c r="F40" i="113"/>
  <c r="M40" i="113" s="1"/>
  <c r="F38" i="113"/>
  <c r="M38" i="113" s="1"/>
  <c r="F35" i="113"/>
  <c r="M35" i="113" s="1"/>
  <c r="F34" i="113"/>
  <c r="F33" i="113"/>
  <c r="M33" i="113" s="1"/>
  <c r="F32" i="113"/>
  <c r="M32" i="113" s="1"/>
  <c r="F31" i="113"/>
  <c r="M31" i="113" s="1"/>
  <c r="F30" i="113"/>
  <c r="F29" i="113"/>
  <c r="M29" i="113" s="1"/>
  <c r="F26" i="113"/>
  <c r="M26" i="113" s="1"/>
  <c r="F25" i="113"/>
  <c r="M25" i="113" s="1"/>
  <c r="F24" i="113"/>
  <c r="F23" i="113"/>
  <c r="M23" i="113" s="1"/>
  <c r="F22" i="113"/>
  <c r="M22" i="113" s="1"/>
  <c r="F21" i="113"/>
  <c r="M21" i="113" s="1"/>
  <c r="F20" i="113"/>
  <c r="F19" i="113"/>
  <c r="M19" i="113" s="1"/>
  <c r="F17" i="113"/>
  <c r="M17" i="113" s="1"/>
  <c r="F16" i="113"/>
  <c r="M16" i="113" s="1"/>
  <c r="F15" i="113"/>
  <c r="F10" i="113"/>
  <c r="F8" i="113" s="1"/>
  <c r="U36" i="113"/>
  <c r="T36" i="113"/>
  <c r="Q36" i="113"/>
  <c r="P36" i="113"/>
  <c r="I36" i="113"/>
  <c r="H36" i="113"/>
  <c r="E36" i="113"/>
  <c r="D36" i="113"/>
  <c r="J8" i="113"/>
  <c r="I8" i="113"/>
  <c r="H8" i="113"/>
  <c r="E8" i="113"/>
  <c r="D8" i="113"/>
  <c r="Y45" i="108"/>
  <c r="X45" i="108"/>
  <c r="X44" i="108"/>
  <c r="X43" i="108"/>
  <c r="X42" i="108"/>
  <c r="Y40" i="108"/>
  <c r="X40" i="108"/>
  <c r="X38" i="108"/>
  <c r="X35" i="108"/>
  <c r="X34" i="108"/>
  <c r="Y33" i="108"/>
  <c r="X33" i="108"/>
  <c r="X32" i="108"/>
  <c r="X31" i="108"/>
  <c r="X30" i="108"/>
  <c r="Y29" i="108"/>
  <c r="X29" i="108"/>
  <c r="X26" i="108"/>
  <c r="X25" i="108"/>
  <c r="X24" i="108"/>
  <c r="Y23" i="108"/>
  <c r="X23" i="108"/>
  <c r="X22" i="108"/>
  <c r="X21" i="108"/>
  <c r="X20" i="108"/>
  <c r="Y19" i="108"/>
  <c r="X19" i="108"/>
  <c r="X17" i="108"/>
  <c r="X16" i="108"/>
  <c r="X15" i="108"/>
  <c r="X12" i="108" s="1"/>
  <c r="V45" i="108"/>
  <c r="V44" i="108"/>
  <c r="V43" i="108"/>
  <c r="Y43" i="108" s="1"/>
  <c r="V42" i="108"/>
  <c r="V40" i="108"/>
  <c r="V38" i="108"/>
  <c r="V35" i="108"/>
  <c r="Y35" i="108" s="1"/>
  <c r="V34" i="108"/>
  <c r="V33" i="108"/>
  <c r="V32" i="108"/>
  <c r="V31" i="108"/>
  <c r="Y31" i="108" s="1"/>
  <c r="V30" i="108"/>
  <c r="V29" i="108"/>
  <c r="V26" i="108"/>
  <c r="V25" i="108"/>
  <c r="Y25" i="108" s="1"/>
  <c r="V24" i="108"/>
  <c r="V23" i="108"/>
  <c r="V22" i="108"/>
  <c r="V21" i="108"/>
  <c r="Y21" i="108" s="1"/>
  <c r="V20" i="108"/>
  <c r="V19" i="108"/>
  <c r="V17" i="108"/>
  <c r="V16" i="108"/>
  <c r="Y16" i="108" s="1"/>
  <c r="V15" i="108"/>
  <c r="R45" i="108"/>
  <c r="R44" i="108"/>
  <c r="Y44" i="108" s="1"/>
  <c r="R43" i="108"/>
  <c r="R42" i="108"/>
  <c r="Y42" i="108" s="1"/>
  <c r="R40" i="108"/>
  <c r="R38" i="108"/>
  <c r="Y38" i="108" s="1"/>
  <c r="R35" i="108"/>
  <c r="R34" i="108"/>
  <c r="Y34" i="108" s="1"/>
  <c r="R33" i="108"/>
  <c r="R32" i="108"/>
  <c r="Y32" i="108" s="1"/>
  <c r="R31" i="108"/>
  <c r="R29" i="108"/>
  <c r="R26" i="108"/>
  <c r="Y26" i="108" s="1"/>
  <c r="R25" i="108"/>
  <c r="R24" i="108"/>
  <c r="Y24" i="108" s="1"/>
  <c r="R23" i="108"/>
  <c r="R22" i="108"/>
  <c r="Y22" i="108" s="1"/>
  <c r="R21" i="108"/>
  <c r="R20" i="108"/>
  <c r="Y20" i="108" s="1"/>
  <c r="R19" i="108"/>
  <c r="R17" i="108"/>
  <c r="Y17" i="108" s="1"/>
  <c r="R16" i="108"/>
  <c r="R15" i="108"/>
  <c r="L45" i="108"/>
  <c r="L44" i="108"/>
  <c r="M43" i="108"/>
  <c r="L43" i="108"/>
  <c r="L42" i="108"/>
  <c r="M40" i="108"/>
  <c r="L40" i="108"/>
  <c r="L38" i="108"/>
  <c r="M35" i="108"/>
  <c r="L35" i="108"/>
  <c r="L34" i="108"/>
  <c r="M33" i="108"/>
  <c r="L33" i="108"/>
  <c r="L32" i="108"/>
  <c r="M31" i="108"/>
  <c r="L31" i="108"/>
  <c r="L30" i="108"/>
  <c r="M29" i="108"/>
  <c r="L29" i="108"/>
  <c r="L26" i="108"/>
  <c r="M25" i="108"/>
  <c r="L25" i="108"/>
  <c r="L24" i="108"/>
  <c r="M23" i="108"/>
  <c r="L23" i="108"/>
  <c r="L22" i="108"/>
  <c r="M21" i="108"/>
  <c r="L21" i="108"/>
  <c r="L20" i="108"/>
  <c r="L19" i="108"/>
  <c r="M17" i="108"/>
  <c r="L17" i="108"/>
  <c r="L16" i="108"/>
  <c r="M15" i="108"/>
  <c r="L15" i="108"/>
  <c r="L12" i="108" s="1"/>
  <c r="M10" i="108"/>
  <c r="M8" i="108" s="1"/>
  <c r="L10" i="108"/>
  <c r="J45" i="108"/>
  <c r="M45" i="108" s="1"/>
  <c r="J44" i="108"/>
  <c r="J43" i="108"/>
  <c r="J42" i="108"/>
  <c r="J40" i="108"/>
  <c r="J38" i="108"/>
  <c r="J35" i="108"/>
  <c r="J34" i="108"/>
  <c r="J33" i="108"/>
  <c r="J32" i="108"/>
  <c r="J31" i="108"/>
  <c r="J30" i="108"/>
  <c r="J29" i="108"/>
  <c r="J26" i="108"/>
  <c r="J25" i="108"/>
  <c r="J24" i="108"/>
  <c r="J23" i="108"/>
  <c r="J22" i="108"/>
  <c r="J21" i="108"/>
  <c r="J20" i="108"/>
  <c r="J19" i="108"/>
  <c r="J17" i="108"/>
  <c r="J16" i="108"/>
  <c r="M16" i="108" s="1"/>
  <c r="J15" i="108"/>
  <c r="J10" i="108"/>
  <c r="J8" i="108" s="1"/>
  <c r="F45" i="108"/>
  <c r="F44" i="108"/>
  <c r="M44" i="108" s="1"/>
  <c r="F43" i="108"/>
  <c r="F42" i="108"/>
  <c r="F40" i="108"/>
  <c r="F38" i="108"/>
  <c r="M38" i="108" s="1"/>
  <c r="F35" i="108"/>
  <c r="F34" i="108"/>
  <c r="M34" i="108" s="1"/>
  <c r="F33" i="108"/>
  <c r="F32" i="108"/>
  <c r="M32" i="108" s="1"/>
  <c r="F31" i="108"/>
  <c r="F30" i="108"/>
  <c r="M30" i="108" s="1"/>
  <c r="F29" i="108"/>
  <c r="F26" i="108"/>
  <c r="M26" i="108" s="1"/>
  <c r="F25" i="108"/>
  <c r="F24" i="108"/>
  <c r="M24" i="108" s="1"/>
  <c r="F23" i="108"/>
  <c r="F22" i="108"/>
  <c r="M22" i="108" s="1"/>
  <c r="F21" i="108"/>
  <c r="F20" i="108"/>
  <c r="M20" i="108" s="1"/>
  <c r="F17" i="108"/>
  <c r="F16" i="108"/>
  <c r="F15" i="108"/>
  <c r="F10" i="108"/>
  <c r="U36" i="108"/>
  <c r="T36" i="108"/>
  <c r="Q36" i="108"/>
  <c r="P36" i="108"/>
  <c r="I36" i="108"/>
  <c r="H36" i="108"/>
  <c r="E36" i="108"/>
  <c r="D36" i="108"/>
  <c r="L8" i="108"/>
  <c r="I8" i="108"/>
  <c r="H8" i="108"/>
  <c r="F8" i="108"/>
  <c r="E8" i="108"/>
  <c r="D8" i="108"/>
  <c r="X45" i="107"/>
  <c r="X44" i="107"/>
  <c r="X43" i="107"/>
  <c r="X42" i="107"/>
  <c r="X40" i="107"/>
  <c r="X38" i="107"/>
  <c r="X35" i="107"/>
  <c r="X34" i="107"/>
  <c r="X33" i="107"/>
  <c r="X32" i="107"/>
  <c r="X31" i="107"/>
  <c r="X30" i="107"/>
  <c r="X29" i="107"/>
  <c r="X26" i="107"/>
  <c r="X25" i="107"/>
  <c r="X24" i="107"/>
  <c r="X23" i="107"/>
  <c r="X22" i="107"/>
  <c r="X21" i="107"/>
  <c r="X20" i="107"/>
  <c r="X19" i="107"/>
  <c r="X17" i="107"/>
  <c r="X16" i="107"/>
  <c r="X15" i="107"/>
  <c r="V45" i="107"/>
  <c r="V44" i="107"/>
  <c r="V43" i="107"/>
  <c r="V42" i="107"/>
  <c r="V36" i="107" s="1"/>
  <c r="V40" i="107"/>
  <c r="V38" i="107"/>
  <c r="V35" i="107"/>
  <c r="V34" i="107"/>
  <c r="V33" i="107"/>
  <c r="V32" i="107"/>
  <c r="V31" i="107"/>
  <c r="V30" i="107"/>
  <c r="V29" i="107"/>
  <c r="V26" i="107"/>
  <c r="V25" i="107"/>
  <c r="V24" i="107"/>
  <c r="V23" i="107"/>
  <c r="V22" i="107"/>
  <c r="V21" i="107"/>
  <c r="V20" i="107"/>
  <c r="V19" i="107"/>
  <c r="V17" i="107"/>
  <c r="V16" i="107"/>
  <c r="V15" i="107"/>
  <c r="V12" i="107" s="1"/>
  <c r="R45" i="107"/>
  <c r="Y45" i="107" s="1"/>
  <c r="R44" i="107"/>
  <c r="Y44" i="107" s="1"/>
  <c r="R43" i="107"/>
  <c r="Y43" i="107" s="1"/>
  <c r="R42" i="107"/>
  <c r="Y42" i="107" s="1"/>
  <c r="Y36" i="107" s="1"/>
  <c r="R40" i="107"/>
  <c r="Y40" i="107" s="1"/>
  <c r="R38" i="107"/>
  <c r="Y38" i="107" s="1"/>
  <c r="R35" i="107"/>
  <c r="Y35" i="107" s="1"/>
  <c r="R34" i="107"/>
  <c r="Y34" i="107" s="1"/>
  <c r="R33" i="107"/>
  <c r="Y33" i="107" s="1"/>
  <c r="R32" i="107"/>
  <c r="Y32" i="107" s="1"/>
  <c r="R31" i="107"/>
  <c r="Y31" i="107" s="1"/>
  <c r="R30" i="107"/>
  <c r="Y30" i="107" s="1"/>
  <c r="R29" i="107"/>
  <c r="Y29" i="107" s="1"/>
  <c r="R26" i="107"/>
  <c r="Y26" i="107" s="1"/>
  <c r="R25" i="107"/>
  <c r="Y25" i="107" s="1"/>
  <c r="R24" i="107"/>
  <c r="Y24" i="107" s="1"/>
  <c r="R23" i="107"/>
  <c r="Y23" i="107" s="1"/>
  <c r="R22" i="107"/>
  <c r="Y22" i="107" s="1"/>
  <c r="R21" i="107"/>
  <c r="Y21" i="107" s="1"/>
  <c r="R20" i="107"/>
  <c r="Y20" i="107" s="1"/>
  <c r="R19" i="107"/>
  <c r="Y19" i="107" s="1"/>
  <c r="R17" i="107"/>
  <c r="Y17" i="107" s="1"/>
  <c r="R16" i="107"/>
  <c r="Y16" i="107" s="1"/>
  <c r="R15" i="107"/>
  <c r="L45" i="107"/>
  <c r="L44" i="107"/>
  <c r="L43" i="107"/>
  <c r="L42" i="107"/>
  <c r="L40" i="107"/>
  <c r="L38" i="107"/>
  <c r="L35" i="107"/>
  <c r="L34" i="107"/>
  <c r="L33" i="107"/>
  <c r="L32" i="107"/>
  <c r="L31" i="107"/>
  <c r="L30" i="107"/>
  <c r="L29" i="107"/>
  <c r="L26" i="107"/>
  <c r="L25" i="107"/>
  <c r="L24" i="107"/>
  <c r="L23" i="107"/>
  <c r="L22" i="107"/>
  <c r="L21" i="107"/>
  <c r="L20" i="107"/>
  <c r="L19" i="107"/>
  <c r="L17" i="107"/>
  <c r="L16" i="107"/>
  <c r="L15" i="107"/>
  <c r="L10" i="107"/>
  <c r="J45" i="107"/>
  <c r="J44" i="107"/>
  <c r="J43" i="107"/>
  <c r="J42" i="107"/>
  <c r="J36" i="107" s="1"/>
  <c r="J40" i="107"/>
  <c r="J38" i="107"/>
  <c r="J35" i="107"/>
  <c r="J34" i="107"/>
  <c r="J33" i="107"/>
  <c r="J32" i="107"/>
  <c r="J31" i="107"/>
  <c r="J30" i="107"/>
  <c r="J29" i="107"/>
  <c r="J26" i="107"/>
  <c r="J25" i="107"/>
  <c r="J24" i="107"/>
  <c r="J23" i="107"/>
  <c r="J22" i="107"/>
  <c r="J21" i="107"/>
  <c r="J20" i="107"/>
  <c r="J19" i="107"/>
  <c r="J17" i="107"/>
  <c r="J16" i="107"/>
  <c r="J15" i="107"/>
  <c r="J12" i="107" s="1"/>
  <c r="J10" i="107"/>
  <c r="F45" i="107"/>
  <c r="M45" i="107" s="1"/>
  <c r="F44" i="107"/>
  <c r="M44" i="107" s="1"/>
  <c r="F43" i="107"/>
  <c r="M43" i="107" s="1"/>
  <c r="F42" i="107"/>
  <c r="M42" i="107" s="1"/>
  <c r="F40" i="107"/>
  <c r="M40" i="107" s="1"/>
  <c r="M36" i="107" s="1"/>
  <c r="F38" i="107"/>
  <c r="M38" i="107" s="1"/>
  <c r="F35" i="107"/>
  <c r="M35" i="107" s="1"/>
  <c r="F34" i="107"/>
  <c r="M34" i="107" s="1"/>
  <c r="F33" i="107"/>
  <c r="M33" i="107" s="1"/>
  <c r="F32" i="107"/>
  <c r="M32" i="107" s="1"/>
  <c r="F31" i="107"/>
  <c r="M31" i="107" s="1"/>
  <c r="F30" i="107"/>
  <c r="M30" i="107" s="1"/>
  <c r="F29" i="107"/>
  <c r="M29" i="107" s="1"/>
  <c r="F26" i="107"/>
  <c r="M26" i="107" s="1"/>
  <c r="F25" i="107"/>
  <c r="M25" i="107" s="1"/>
  <c r="F24" i="107"/>
  <c r="M24" i="107" s="1"/>
  <c r="F23" i="107"/>
  <c r="M23" i="107" s="1"/>
  <c r="F22" i="107"/>
  <c r="M22" i="107" s="1"/>
  <c r="F21" i="107"/>
  <c r="M21" i="107" s="1"/>
  <c r="F20" i="107"/>
  <c r="M20" i="107" s="1"/>
  <c r="F19" i="107"/>
  <c r="M19" i="107" s="1"/>
  <c r="F17" i="107"/>
  <c r="M17" i="107" s="1"/>
  <c r="F16" i="107"/>
  <c r="M16" i="107" s="1"/>
  <c r="F15" i="107"/>
  <c r="F10" i="107"/>
  <c r="F8" i="107" s="1"/>
  <c r="U36" i="107"/>
  <c r="T36" i="107"/>
  <c r="Q36" i="107"/>
  <c r="P36" i="107"/>
  <c r="I36" i="107"/>
  <c r="H36" i="107"/>
  <c r="E36" i="107"/>
  <c r="D36" i="107"/>
  <c r="E8" i="107"/>
  <c r="D8" i="107"/>
  <c r="J8" i="107"/>
  <c r="I8" i="107"/>
  <c r="H8" i="107"/>
  <c r="L8" i="107"/>
  <c r="X45" i="106"/>
  <c r="X44" i="106"/>
  <c r="X43" i="106"/>
  <c r="X42" i="106"/>
  <c r="X40" i="106"/>
  <c r="X38" i="106"/>
  <c r="X35" i="106"/>
  <c r="X34" i="106"/>
  <c r="X33" i="106"/>
  <c r="X32" i="106"/>
  <c r="X31" i="106"/>
  <c r="X30" i="106"/>
  <c r="X29" i="106"/>
  <c r="X26" i="106"/>
  <c r="X25" i="106"/>
  <c r="X24" i="106"/>
  <c r="X23" i="106"/>
  <c r="X22" i="106"/>
  <c r="X21" i="106"/>
  <c r="X20" i="106"/>
  <c r="X19" i="106"/>
  <c r="X17" i="106"/>
  <c r="X16" i="106"/>
  <c r="X15" i="106"/>
  <c r="V45" i="106"/>
  <c r="V44" i="106"/>
  <c r="Y44" i="106" s="1"/>
  <c r="V43" i="106"/>
  <c r="V42" i="106"/>
  <c r="V40" i="106"/>
  <c r="V38" i="106"/>
  <c r="Y38" i="106" s="1"/>
  <c r="V35" i="106"/>
  <c r="V34" i="106"/>
  <c r="V33" i="106"/>
  <c r="V32" i="106"/>
  <c r="Y32" i="106" s="1"/>
  <c r="V31" i="106"/>
  <c r="V30" i="106"/>
  <c r="V29" i="106"/>
  <c r="V26" i="106"/>
  <c r="V25" i="106"/>
  <c r="V24" i="106"/>
  <c r="V23" i="106"/>
  <c r="V22" i="106"/>
  <c r="V21" i="106"/>
  <c r="V20" i="106"/>
  <c r="V19" i="106"/>
  <c r="V17" i="106"/>
  <c r="Y17" i="106" s="1"/>
  <c r="V16" i="106"/>
  <c r="V15" i="106"/>
  <c r="R45" i="106"/>
  <c r="Y45" i="106" s="1"/>
  <c r="R44" i="106"/>
  <c r="R43" i="106"/>
  <c r="Y43" i="106" s="1"/>
  <c r="R42" i="106"/>
  <c r="Y42" i="106" s="1"/>
  <c r="R40" i="106"/>
  <c r="Y40" i="106" s="1"/>
  <c r="R38" i="106"/>
  <c r="R35" i="106"/>
  <c r="Y35" i="106" s="1"/>
  <c r="R34" i="106"/>
  <c r="Y34" i="106" s="1"/>
  <c r="R33" i="106"/>
  <c r="Y33" i="106" s="1"/>
  <c r="R32" i="106"/>
  <c r="R31" i="106"/>
  <c r="Y31" i="106" s="1"/>
  <c r="R30" i="106"/>
  <c r="Y30" i="106" s="1"/>
  <c r="R29" i="106"/>
  <c r="Y29" i="106" s="1"/>
  <c r="R17" i="106"/>
  <c r="R16" i="106"/>
  <c r="Y16" i="106" s="1"/>
  <c r="R15" i="106"/>
  <c r="R26" i="106"/>
  <c r="Y26" i="106" s="1"/>
  <c r="R25" i="106"/>
  <c r="Y25" i="106" s="1"/>
  <c r="R24" i="106"/>
  <c r="Y24" i="106" s="1"/>
  <c r="R23" i="106"/>
  <c r="Y23" i="106" s="1"/>
  <c r="R22" i="106"/>
  <c r="Y22" i="106" s="1"/>
  <c r="R21" i="106"/>
  <c r="Y21" i="106" s="1"/>
  <c r="R20" i="106"/>
  <c r="Y20" i="106" s="1"/>
  <c r="R19" i="106"/>
  <c r="Y19" i="106" s="1"/>
  <c r="L45" i="106"/>
  <c r="L44" i="106"/>
  <c r="L43" i="106"/>
  <c r="L42" i="106"/>
  <c r="L36" i="106" s="1"/>
  <c r="L40" i="106"/>
  <c r="L38" i="106"/>
  <c r="L35" i="106"/>
  <c r="L34" i="106"/>
  <c r="L33" i="106"/>
  <c r="L32" i="106"/>
  <c r="L31" i="106"/>
  <c r="L30" i="106"/>
  <c r="L29" i="106"/>
  <c r="L26" i="106"/>
  <c r="L25" i="106"/>
  <c r="L24" i="106"/>
  <c r="L23" i="106"/>
  <c r="L22" i="106"/>
  <c r="L21" i="106"/>
  <c r="L20" i="106"/>
  <c r="L19" i="106"/>
  <c r="L17" i="106"/>
  <c r="L16" i="106"/>
  <c r="L15" i="106"/>
  <c r="L12" i="106" s="1"/>
  <c r="L10" i="106"/>
  <c r="L8" i="106" s="1"/>
  <c r="J45" i="106"/>
  <c r="J44" i="106"/>
  <c r="M44" i="106" s="1"/>
  <c r="J43" i="106"/>
  <c r="J42" i="106"/>
  <c r="J40" i="106"/>
  <c r="J38" i="106"/>
  <c r="J35" i="106"/>
  <c r="J34" i="106"/>
  <c r="J33" i="106"/>
  <c r="J32" i="106"/>
  <c r="M32" i="106" s="1"/>
  <c r="J31" i="106"/>
  <c r="J30" i="106"/>
  <c r="J29" i="106"/>
  <c r="J26" i="106"/>
  <c r="M26" i="106" s="1"/>
  <c r="J25" i="106"/>
  <c r="J24" i="106"/>
  <c r="J23" i="106"/>
  <c r="J22" i="106"/>
  <c r="M22" i="106" s="1"/>
  <c r="J21" i="106"/>
  <c r="J20" i="106"/>
  <c r="J19" i="106"/>
  <c r="J17" i="106"/>
  <c r="M17" i="106" s="1"/>
  <c r="J16" i="106"/>
  <c r="J15" i="106"/>
  <c r="J10" i="106"/>
  <c r="F45" i="106"/>
  <c r="M45" i="106" s="1"/>
  <c r="F44" i="106"/>
  <c r="F43" i="106"/>
  <c r="M43" i="106" s="1"/>
  <c r="F42" i="106"/>
  <c r="M42" i="106" s="1"/>
  <c r="F40" i="106"/>
  <c r="M40" i="106" s="1"/>
  <c r="F38" i="106"/>
  <c r="F35" i="106"/>
  <c r="M35" i="106" s="1"/>
  <c r="F34" i="106"/>
  <c r="M34" i="106" s="1"/>
  <c r="F33" i="106"/>
  <c r="M33" i="106" s="1"/>
  <c r="F32" i="106"/>
  <c r="F31" i="106"/>
  <c r="M31" i="106" s="1"/>
  <c r="F30" i="106"/>
  <c r="M30" i="106" s="1"/>
  <c r="F29" i="106"/>
  <c r="M29" i="106" s="1"/>
  <c r="F26" i="106"/>
  <c r="F25" i="106"/>
  <c r="M25" i="106" s="1"/>
  <c r="F24" i="106"/>
  <c r="M24" i="106" s="1"/>
  <c r="F23" i="106"/>
  <c r="M23" i="106" s="1"/>
  <c r="F22" i="106"/>
  <c r="F21" i="106"/>
  <c r="M21" i="106" s="1"/>
  <c r="F20" i="106"/>
  <c r="M20" i="106" s="1"/>
  <c r="F19" i="106"/>
  <c r="M19" i="106" s="1"/>
  <c r="F17" i="106"/>
  <c r="F16" i="106"/>
  <c r="M16" i="106" s="1"/>
  <c r="F15" i="106"/>
  <c r="F10" i="106"/>
  <c r="U36" i="106"/>
  <c r="T36" i="106"/>
  <c r="Q36" i="106"/>
  <c r="P36" i="106"/>
  <c r="I36" i="106"/>
  <c r="H36" i="106"/>
  <c r="E36" i="106"/>
  <c r="D36" i="106"/>
  <c r="J8" i="106"/>
  <c r="I8" i="106"/>
  <c r="H8" i="106"/>
  <c r="E8" i="106"/>
  <c r="D8" i="106"/>
  <c r="Y45" i="105"/>
  <c r="X45" i="105"/>
  <c r="X44" i="105"/>
  <c r="X43" i="105"/>
  <c r="X42" i="105"/>
  <c r="Y40" i="105"/>
  <c r="X40" i="105"/>
  <c r="X38" i="105"/>
  <c r="X35" i="105"/>
  <c r="X34" i="105"/>
  <c r="Y33" i="105"/>
  <c r="X33" i="105"/>
  <c r="X32" i="105"/>
  <c r="X31" i="105"/>
  <c r="X30" i="105"/>
  <c r="Y29" i="105"/>
  <c r="X29" i="105"/>
  <c r="X26" i="105"/>
  <c r="X25" i="105"/>
  <c r="X24" i="105"/>
  <c r="Y23" i="105"/>
  <c r="X23" i="105"/>
  <c r="X22" i="105"/>
  <c r="X21" i="105"/>
  <c r="X20" i="105"/>
  <c r="Y19" i="105"/>
  <c r="X19" i="105"/>
  <c r="X17" i="105"/>
  <c r="X16" i="105"/>
  <c r="X15" i="105"/>
  <c r="X12" i="105" s="1"/>
  <c r="V45" i="105"/>
  <c r="V44" i="105"/>
  <c r="V43" i="105"/>
  <c r="Y43" i="105" s="1"/>
  <c r="V42" i="105"/>
  <c r="V40" i="105"/>
  <c r="V38" i="105"/>
  <c r="V35" i="105"/>
  <c r="Y35" i="105" s="1"/>
  <c r="V34" i="105"/>
  <c r="V33" i="105"/>
  <c r="V32" i="105"/>
  <c r="V31" i="105"/>
  <c r="Y31" i="105" s="1"/>
  <c r="V30" i="105"/>
  <c r="V29" i="105"/>
  <c r="V26" i="105"/>
  <c r="V25" i="105"/>
  <c r="Y25" i="105" s="1"/>
  <c r="V24" i="105"/>
  <c r="V23" i="105"/>
  <c r="V22" i="105"/>
  <c r="V21" i="105"/>
  <c r="Y21" i="105" s="1"/>
  <c r="V20" i="105"/>
  <c r="V19" i="105"/>
  <c r="V17" i="105"/>
  <c r="V16" i="105"/>
  <c r="Y16" i="105" s="1"/>
  <c r="V15" i="105"/>
  <c r="R45" i="105"/>
  <c r="R44" i="105"/>
  <c r="Y44" i="105" s="1"/>
  <c r="R43" i="105"/>
  <c r="R42" i="105"/>
  <c r="R40" i="105"/>
  <c r="R38" i="105"/>
  <c r="Y38" i="105" s="1"/>
  <c r="R35" i="105"/>
  <c r="R34" i="105"/>
  <c r="Y34" i="105" s="1"/>
  <c r="R33" i="105"/>
  <c r="R32" i="105"/>
  <c r="Y32" i="105" s="1"/>
  <c r="R31" i="105"/>
  <c r="R30" i="105"/>
  <c r="Y30" i="105" s="1"/>
  <c r="R29" i="105"/>
  <c r="R26" i="105"/>
  <c r="Y26" i="105" s="1"/>
  <c r="R25" i="105"/>
  <c r="R24" i="105"/>
  <c r="Y24" i="105" s="1"/>
  <c r="R23" i="105"/>
  <c r="R22" i="105"/>
  <c r="Y22" i="105" s="1"/>
  <c r="R21" i="105"/>
  <c r="R20" i="105"/>
  <c r="Y20" i="105" s="1"/>
  <c r="R19" i="105"/>
  <c r="R17" i="105"/>
  <c r="Y17" i="105" s="1"/>
  <c r="R16" i="105"/>
  <c r="R15" i="105"/>
  <c r="M45" i="105"/>
  <c r="L45" i="105"/>
  <c r="L44" i="105"/>
  <c r="L43" i="105"/>
  <c r="L42" i="105"/>
  <c r="M40" i="105"/>
  <c r="L40" i="105"/>
  <c r="L38" i="105"/>
  <c r="L35" i="105"/>
  <c r="L34" i="105"/>
  <c r="M33" i="105"/>
  <c r="L33" i="105"/>
  <c r="L32" i="105"/>
  <c r="L31" i="105"/>
  <c r="L30" i="105"/>
  <c r="M29" i="105"/>
  <c r="L29" i="105"/>
  <c r="L26" i="105"/>
  <c r="L25" i="105"/>
  <c r="L24" i="105"/>
  <c r="M23" i="105"/>
  <c r="L23" i="105"/>
  <c r="L22" i="105"/>
  <c r="L21" i="105"/>
  <c r="L20" i="105"/>
  <c r="M19" i="105"/>
  <c r="L19" i="105"/>
  <c r="L17" i="105"/>
  <c r="L16" i="105"/>
  <c r="L15" i="105"/>
  <c r="L12" i="105" s="1"/>
  <c r="M10" i="105"/>
  <c r="M8" i="105" s="1"/>
  <c r="L10" i="105"/>
  <c r="J45" i="105"/>
  <c r="J44" i="105"/>
  <c r="J43" i="105"/>
  <c r="M43" i="105" s="1"/>
  <c r="J42" i="105"/>
  <c r="J40" i="105"/>
  <c r="J38" i="105"/>
  <c r="J35" i="105"/>
  <c r="M35" i="105" s="1"/>
  <c r="J34" i="105"/>
  <c r="J33" i="105"/>
  <c r="J32" i="105"/>
  <c r="J31" i="105"/>
  <c r="M31" i="105" s="1"/>
  <c r="J30" i="105"/>
  <c r="J29" i="105"/>
  <c r="J26" i="105"/>
  <c r="J25" i="105"/>
  <c r="M25" i="105" s="1"/>
  <c r="J24" i="105"/>
  <c r="J23" i="105"/>
  <c r="J22" i="105"/>
  <c r="J21" i="105"/>
  <c r="M21" i="105" s="1"/>
  <c r="J20" i="105"/>
  <c r="J19" i="105"/>
  <c r="J17" i="105"/>
  <c r="J16" i="105"/>
  <c r="M16" i="105" s="1"/>
  <c r="J15" i="105"/>
  <c r="J10" i="105"/>
  <c r="J8" i="105" s="1"/>
  <c r="F45" i="105"/>
  <c r="F44" i="105"/>
  <c r="M44" i="105" s="1"/>
  <c r="F43" i="105"/>
  <c r="F42" i="105"/>
  <c r="F40" i="105"/>
  <c r="F38" i="105"/>
  <c r="M38" i="105" s="1"/>
  <c r="F35" i="105"/>
  <c r="F34" i="105"/>
  <c r="M34" i="105" s="1"/>
  <c r="F33" i="105"/>
  <c r="F32" i="105"/>
  <c r="M32" i="105" s="1"/>
  <c r="F31" i="105"/>
  <c r="F30" i="105"/>
  <c r="M30" i="105" s="1"/>
  <c r="F29" i="105"/>
  <c r="F26" i="105"/>
  <c r="M26" i="105" s="1"/>
  <c r="F25" i="105"/>
  <c r="F24" i="105"/>
  <c r="M24" i="105" s="1"/>
  <c r="F23" i="105"/>
  <c r="F22" i="105"/>
  <c r="M22" i="105" s="1"/>
  <c r="F21" i="105"/>
  <c r="F20" i="105"/>
  <c r="M20" i="105" s="1"/>
  <c r="F19" i="105"/>
  <c r="F17" i="105"/>
  <c r="M17" i="105" s="1"/>
  <c r="F16" i="105"/>
  <c r="F15" i="105"/>
  <c r="F10" i="105"/>
  <c r="U36" i="105"/>
  <c r="T36" i="105"/>
  <c r="Q36" i="105"/>
  <c r="P36" i="105"/>
  <c r="I36" i="105"/>
  <c r="H36" i="105"/>
  <c r="E36" i="105"/>
  <c r="D36" i="105"/>
  <c r="L8" i="105"/>
  <c r="I8" i="105"/>
  <c r="H8" i="105"/>
  <c r="F8" i="105"/>
  <c r="E8" i="105"/>
  <c r="D8" i="105"/>
  <c r="X45" i="104"/>
  <c r="X44" i="104"/>
  <c r="X43" i="104"/>
  <c r="X42" i="104"/>
  <c r="X36" i="104" s="1"/>
  <c r="X40" i="104"/>
  <c r="X38" i="104"/>
  <c r="X35" i="104"/>
  <c r="X34" i="104"/>
  <c r="X33" i="104"/>
  <c r="X32" i="104"/>
  <c r="X31" i="104"/>
  <c r="X30" i="104"/>
  <c r="X29" i="104"/>
  <c r="X26" i="104"/>
  <c r="X25" i="104"/>
  <c r="X24" i="104"/>
  <c r="X23" i="104"/>
  <c r="X22" i="104"/>
  <c r="X21" i="104"/>
  <c r="X20" i="104"/>
  <c r="X19" i="104"/>
  <c r="X17" i="104"/>
  <c r="X16" i="104"/>
  <c r="X15" i="104"/>
  <c r="X12" i="104" s="1"/>
  <c r="V45" i="104"/>
  <c r="V44" i="104"/>
  <c r="V43" i="104"/>
  <c r="V42" i="104"/>
  <c r="V40" i="104"/>
  <c r="V38" i="104"/>
  <c r="V35" i="104"/>
  <c r="V34" i="104"/>
  <c r="V33" i="104"/>
  <c r="V32" i="104"/>
  <c r="V31" i="104"/>
  <c r="V30" i="104"/>
  <c r="V29" i="104"/>
  <c r="V26" i="104"/>
  <c r="V25" i="104"/>
  <c r="V24" i="104"/>
  <c r="V23" i="104"/>
  <c r="V22" i="104"/>
  <c r="V21" i="104"/>
  <c r="V20" i="104"/>
  <c r="V19" i="104"/>
  <c r="V17" i="104"/>
  <c r="V16" i="104"/>
  <c r="V15" i="104"/>
  <c r="R44" i="104"/>
  <c r="Y44" i="104" s="1"/>
  <c r="R45" i="104"/>
  <c r="Y45" i="104" s="1"/>
  <c r="R43" i="104"/>
  <c r="Y43" i="104" s="1"/>
  <c r="R42" i="104"/>
  <c r="Y42" i="104" s="1"/>
  <c r="R40" i="104"/>
  <c r="Y40" i="104" s="1"/>
  <c r="R38" i="104"/>
  <c r="Y38" i="104" s="1"/>
  <c r="Y36" i="104" s="1"/>
  <c r="R35" i="104"/>
  <c r="Y35" i="104" s="1"/>
  <c r="R34" i="104"/>
  <c r="Y34" i="104" s="1"/>
  <c r="R33" i="104"/>
  <c r="Y33" i="104" s="1"/>
  <c r="R32" i="104"/>
  <c r="Y32" i="104" s="1"/>
  <c r="R31" i="104"/>
  <c r="Y31" i="104" s="1"/>
  <c r="R30" i="104"/>
  <c r="Y30" i="104" s="1"/>
  <c r="R29" i="104"/>
  <c r="Y29" i="104" s="1"/>
  <c r="R26" i="104"/>
  <c r="Y26" i="104" s="1"/>
  <c r="R25" i="104"/>
  <c r="Y25" i="104" s="1"/>
  <c r="R24" i="104"/>
  <c r="Y24" i="104" s="1"/>
  <c r="R23" i="104"/>
  <c r="Y23" i="104" s="1"/>
  <c r="R22" i="104"/>
  <c r="Y22" i="104" s="1"/>
  <c r="R21" i="104"/>
  <c r="Y21" i="104" s="1"/>
  <c r="R20" i="104"/>
  <c r="Y20" i="104" s="1"/>
  <c r="R19" i="104"/>
  <c r="Y19" i="104" s="1"/>
  <c r="R17" i="104"/>
  <c r="Y17" i="104" s="1"/>
  <c r="R16" i="104"/>
  <c r="Y16" i="104" s="1"/>
  <c r="R15" i="104"/>
  <c r="L45" i="104"/>
  <c r="L44" i="104"/>
  <c r="L43" i="104"/>
  <c r="L42" i="104"/>
  <c r="L36" i="104" s="1"/>
  <c r="L40" i="104"/>
  <c r="L38" i="104"/>
  <c r="L35" i="104"/>
  <c r="L34" i="104"/>
  <c r="L33" i="104"/>
  <c r="L32" i="104"/>
  <c r="L31" i="104"/>
  <c r="L30" i="104"/>
  <c r="L29" i="104"/>
  <c r="L26" i="104"/>
  <c r="L25" i="104"/>
  <c r="L24" i="104"/>
  <c r="L23" i="104"/>
  <c r="L22" i="104"/>
  <c r="L21" i="104"/>
  <c r="L20" i="104"/>
  <c r="L19" i="104"/>
  <c r="L17" i="104"/>
  <c r="L16" i="104"/>
  <c r="L15" i="104"/>
  <c r="L12" i="104" s="1"/>
  <c r="L10" i="104"/>
  <c r="J45" i="104"/>
  <c r="J44" i="104"/>
  <c r="J43" i="104"/>
  <c r="J42" i="104"/>
  <c r="J40" i="104"/>
  <c r="J38" i="104"/>
  <c r="J35" i="104"/>
  <c r="J34" i="104"/>
  <c r="J33" i="104"/>
  <c r="J32" i="104"/>
  <c r="J31" i="104"/>
  <c r="J30" i="104"/>
  <c r="J29" i="104"/>
  <c r="J26" i="104"/>
  <c r="J25" i="104"/>
  <c r="J24" i="104"/>
  <c r="J23" i="104"/>
  <c r="J22" i="104"/>
  <c r="J21" i="104"/>
  <c r="J20" i="104"/>
  <c r="J19" i="104"/>
  <c r="J17" i="104"/>
  <c r="J16" i="104"/>
  <c r="J15" i="104"/>
  <c r="J12" i="104" s="1"/>
  <c r="J10" i="104"/>
  <c r="F45" i="104"/>
  <c r="M45" i="104" s="1"/>
  <c r="F44" i="104"/>
  <c r="F43" i="104"/>
  <c r="M43" i="104" s="1"/>
  <c r="F42" i="104"/>
  <c r="M42" i="104" s="1"/>
  <c r="F40" i="104"/>
  <c r="M40" i="104" s="1"/>
  <c r="F38" i="104"/>
  <c r="F35" i="104"/>
  <c r="M35" i="104" s="1"/>
  <c r="F34" i="104"/>
  <c r="M34" i="104" s="1"/>
  <c r="F33" i="104"/>
  <c r="M33" i="104" s="1"/>
  <c r="F32" i="104"/>
  <c r="F31" i="104"/>
  <c r="M31" i="104" s="1"/>
  <c r="F30" i="104"/>
  <c r="M30" i="104" s="1"/>
  <c r="F29" i="104"/>
  <c r="M29" i="104" s="1"/>
  <c r="F26" i="104"/>
  <c r="F25" i="104"/>
  <c r="M25" i="104" s="1"/>
  <c r="F24" i="104"/>
  <c r="M24" i="104" s="1"/>
  <c r="F23" i="104"/>
  <c r="M23" i="104" s="1"/>
  <c r="F22" i="104"/>
  <c r="F21" i="104"/>
  <c r="M21" i="104" s="1"/>
  <c r="F20" i="104"/>
  <c r="F19" i="104"/>
  <c r="M19" i="104" s="1"/>
  <c r="F17" i="104"/>
  <c r="F16" i="104"/>
  <c r="M16" i="104" s="1"/>
  <c r="F15" i="104"/>
  <c r="F10" i="104"/>
  <c r="M10" i="104" s="1"/>
  <c r="M8" i="104" s="1"/>
  <c r="U36" i="104"/>
  <c r="T36" i="104"/>
  <c r="Q36" i="104"/>
  <c r="P36" i="104"/>
  <c r="I36" i="104"/>
  <c r="H36" i="104"/>
  <c r="E36" i="104"/>
  <c r="D36" i="104"/>
  <c r="L8" i="104"/>
  <c r="J8" i="104"/>
  <c r="I8" i="104"/>
  <c r="H8" i="104"/>
  <c r="F8" i="104"/>
  <c r="E8" i="104"/>
  <c r="D8" i="104"/>
  <c r="X45" i="103"/>
  <c r="X44" i="103"/>
  <c r="X43" i="103"/>
  <c r="X42" i="103"/>
  <c r="X36" i="103" s="1"/>
  <c r="X40" i="103"/>
  <c r="X38" i="103"/>
  <c r="X35" i="103"/>
  <c r="X34" i="103"/>
  <c r="X33" i="103"/>
  <c r="X32" i="103"/>
  <c r="X31" i="103"/>
  <c r="X30" i="103"/>
  <c r="X29" i="103"/>
  <c r="X26" i="103"/>
  <c r="X25" i="103"/>
  <c r="X24" i="103"/>
  <c r="X23" i="103"/>
  <c r="X22" i="103"/>
  <c r="X21" i="103"/>
  <c r="X20" i="103"/>
  <c r="X19" i="103"/>
  <c r="X17" i="103"/>
  <c r="X16" i="103"/>
  <c r="X15" i="103"/>
  <c r="X12" i="103" s="1"/>
  <c r="V45" i="103"/>
  <c r="V44" i="103"/>
  <c r="V43" i="103"/>
  <c r="V42" i="103"/>
  <c r="V40" i="103"/>
  <c r="V38" i="103"/>
  <c r="V35" i="103"/>
  <c r="V34" i="103"/>
  <c r="V33" i="103"/>
  <c r="V32" i="103"/>
  <c r="V31" i="103"/>
  <c r="V30" i="103"/>
  <c r="V29" i="103"/>
  <c r="V26" i="103"/>
  <c r="V25" i="103"/>
  <c r="V24" i="103"/>
  <c r="V23" i="103"/>
  <c r="V22" i="103"/>
  <c r="V21" i="103"/>
  <c r="V20" i="103"/>
  <c r="V19" i="103"/>
  <c r="V17" i="103"/>
  <c r="V16" i="103"/>
  <c r="V15" i="103"/>
  <c r="R45" i="103"/>
  <c r="Y45" i="103" s="1"/>
  <c r="R44" i="103"/>
  <c r="Y44" i="103" s="1"/>
  <c r="R43" i="103"/>
  <c r="Y43" i="103" s="1"/>
  <c r="R42" i="103"/>
  <c r="R40" i="103"/>
  <c r="Y40" i="103" s="1"/>
  <c r="R38" i="103"/>
  <c r="Y38" i="103" s="1"/>
  <c r="R35" i="103"/>
  <c r="Y35" i="103" s="1"/>
  <c r="R34" i="103"/>
  <c r="Y34" i="103" s="1"/>
  <c r="R33" i="103"/>
  <c r="Y33" i="103" s="1"/>
  <c r="R32" i="103"/>
  <c r="Y32" i="103" s="1"/>
  <c r="R31" i="103"/>
  <c r="Y31" i="103" s="1"/>
  <c r="R30" i="103"/>
  <c r="Y30" i="103" s="1"/>
  <c r="R29" i="103"/>
  <c r="Y29" i="103" s="1"/>
  <c r="R26" i="103"/>
  <c r="Y26" i="103" s="1"/>
  <c r="R25" i="103"/>
  <c r="Y25" i="103" s="1"/>
  <c r="R24" i="103"/>
  <c r="Y24" i="103" s="1"/>
  <c r="R23" i="103"/>
  <c r="Y23" i="103" s="1"/>
  <c r="R22" i="103"/>
  <c r="Y22" i="103" s="1"/>
  <c r="R21" i="103"/>
  <c r="Y21" i="103" s="1"/>
  <c r="R20" i="103"/>
  <c r="Y20" i="103" s="1"/>
  <c r="R19" i="103"/>
  <c r="Y19" i="103" s="1"/>
  <c r="R17" i="103"/>
  <c r="Y17" i="103" s="1"/>
  <c r="R16" i="103"/>
  <c r="Y16" i="103" s="1"/>
  <c r="R15" i="103"/>
  <c r="L45" i="103"/>
  <c r="L44" i="103"/>
  <c r="L43" i="103"/>
  <c r="L42" i="103"/>
  <c r="L40" i="103"/>
  <c r="L38" i="103"/>
  <c r="L35" i="103"/>
  <c r="L34" i="103"/>
  <c r="L33" i="103"/>
  <c r="L32" i="103"/>
  <c r="L31" i="103"/>
  <c r="L30" i="103"/>
  <c r="L29" i="103"/>
  <c r="L26" i="103"/>
  <c r="L25" i="103"/>
  <c r="L24" i="103"/>
  <c r="L23" i="103"/>
  <c r="L22" i="103"/>
  <c r="L21" i="103"/>
  <c r="L20" i="103"/>
  <c r="L19" i="103"/>
  <c r="L17" i="103"/>
  <c r="L16" i="103"/>
  <c r="L15" i="103"/>
  <c r="L10" i="103"/>
  <c r="L8" i="103" s="1"/>
  <c r="J45" i="103"/>
  <c r="J44" i="103"/>
  <c r="J43" i="103"/>
  <c r="J42" i="103"/>
  <c r="J36" i="103" s="1"/>
  <c r="J40" i="103"/>
  <c r="J38" i="103"/>
  <c r="J35" i="103"/>
  <c r="J34" i="103"/>
  <c r="J33" i="103"/>
  <c r="J32" i="103"/>
  <c r="J31" i="103"/>
  <c r="J30" i="103"/>
  <c r="J29" i="103"/>
  <c r="J26" i="103"/>
  <c r="J25" i="103"/>
  <c r="J24" i="103"/>
  <c r="J23" i="103"/>
  <c r="J22" i="103"/>
  <c r="J21" i="103"/>
  <c r="J20" i="103"/>
  <c r="J19" i="103"/>
  <c r="J17" i="103"/>
  <c r="J16" i="103"/>
  <c r="J15" i="103"/>
  <c r="J12" i="103" s="1"/>
  <c r="J10" i="103"/>
  <c r="F45" i="103"/>
  <c r="M45" i="103" s="1"/>
  <c r="F44" i="103"/>
  <c r="F43" i="103"/>
  <c r="M43" i="103" s="1"/>
  <c r="F42" i="103"/>
  <c r="F40" i="103"/>
  <c r="M40" i="103" s="1"/>
  <c r="F38" i="103"/>
  <c r="F35" i="103"/>
  <c r="M35" i="103" s="1"/>
  <c r="F34" i="103"/>
  <c r="F33" i="103"/>
  <c r="M33" i="103" s="1"/>
  <c r="F32" i="103"/>
  <c r="F31" i="103"/>
  <c r="M31" i="103" s="1"/>
  <c r="F30" i="103"/>
  <c r="F29" i="103"/>
  <c r="M29" i="103" s="1"/>
  <c r="F26" i="103"/>
  <c r="F25" i="103"/>
  <c r="M25" i="103" s="1"/>
  <c r="F24" i="103"/>
  <c r="F23" i="103"/>
  <c r="M23" i="103" s="1"/>
  <c r="F22" i="103"/>
  <c r="F21" i="103"/>
  <c r="M21" i="103" s="1"/>
  <c r="F20" i="103"/>
  <c r="F19" i="103"/>
  <c r="M19" i="103" s="1"/>
  <c r="F17" i="103"/>
  <c r="F16" i="103"/>
  <c r="M16" i="103" s="1"/>
  <c r="F15" i="103"/>
  <c r="F10" i="103"/>
  <c r="U36" i="103"/>
  <c r="T36" i="103"/>
  <c r="Q36" i="103"/>
  <c r="P36" i="103"/>
  <c r="I36" i="103"/>
  <c r="H36" i="103"/>
  <c r="E36" i="103"/>
  <c r="D36" i="103"/>
  <c r="J8" i="103"/>
  <c r="I8" i="103"/>
  <c r="H8" i="103"/>
  <c r="E8" i="103"/>
  <c r="D8" i="103"/>
  <c r="X45" i="102"/>
  <c r="X44" i="102"/>
  <c r="X43" i="102"/>
  <c r="X42" i="102"/>
  <c r="X40" i="102"/>
  <c r="X38" i="102"/>
  <c r="X35" i="102"/>
  <c r="X34" i="102"/>
  <c r="X33" i="102"/>
  <c r="X32" i="102"/>
  <c r="X31" i="102"/>
  <c r="X30" i="102"/>
  <c r="X29" i="102"/>
  <c r="X26" i="102"/>
  <c r="X25" i="102"/>
  <c r="X24" i="102"/>
  <c r="X23" i="102"/>
  <c r="X22" i="102"/>
  <c r="X21" i="102"/>
  <c r="X20" i="102"/>
  <c r="Y19" i="102"/>
  <c r="X19" i="102"/>
  <c r="X17" i="102"/>
  <c r="X16" i="102"/>
  <c r="X15" i="102"/>
  <c r="V45" i="102"/>
  <c r="V44" i="102"/>
  <c r="V43" i="102"/>
  <c r="V42" i="102"/>
  <c r="V40" i="102"/>
  <c r="V38" i="102"/>
  <c r="V35" i="102"/>
  <c r="V34" i="102"/>
  <c r="V33" i="102"/>
  <c r="V32" i="102"/>
  <c r="V31" i="102"/>
  <c r="V30" i="102"/>
  <c r="V29" i="102"/>
  <c r="V26" i="102"/>
  <c r="V25" i="102"/>
  <c r="V24" i="102"/>
  <c r="V23" i="102"/>
  <c r="V22" i="102"/>
  <c r="V21" i="102"/>
  <c r="V20" i="102"/>
  <c r="V19" i="102"/>
  <c r="V17" i="102"/>
  <c r="V16" i="102"/>
  <c r="Y16" i="102" s="1"/>
  <c r="V15" i="102"/>
  <c r="R44" i="102"/>
  <c r="Y44" i="102" s="1"/>
  <c r="R45" i="102"/>
  <c r="Y45" i="102" s="1"/>
  <c r="R43" i="102"/>
  <c r="R42" i="102"/>
  <c r="Y42" i="102" s="1"/>
  <c r="R40" i="102"/>
  <c r="Y40" i="102" s="1"/>
  <c r="R38" i="102"/>
  <c r="Y38" i="102" s="1"/>
  <c r="R35" i="102"/>
  <c r="R34" i="102"/>
  <c r="Y34" i="102" s="1"/>
  <c r="R33" i="102"/>
  <c r="Y33" i="102" s="1"/>
  <c r="R32" i="102"/>
  <c r="Y32" i="102" s="1"/>
  <c r="R31" i="102"/>
  <c r="R30" i="102"/>
  <c r="Y30" i="102" s="1"/>
  <c r="R29" i="102"/>
  <c r="Y29" i="102" s="1"/>
  <c r="R26" i="102"/>
  <c r="Y26" i="102" s="1"/>
  <c r="R25" i="102"/>
  <c r="R24" i="102"/>
  <c r="Y24" i="102" s="1"/>
  <c r="R23" i="102"/>
  <c r="Y23" i="102" s="1"/>
  <c r="R22" i="102"/>
  <c r="Y22" i="102" s="1"/>
  <c r="R21" i="102"/>
  <c r="R20" i="102"/>
  <c r="Y20" i="102" s="1"/>
  <c r="R19" i="102"/>
  <c r="R17" i="102"/>
  <c r="Y17" i="102" s="1"/>
  <c r="R16" i="102"/>
  <c r="R15" i="102"/>
  <c r="L45" i="102"/>
  <c r="L44" i="102"/>
  <c r="L43" i="102"/>
  <c r="L42" i="102"/>
  <c r="L40" i="102"/>
  <c r="L38" i="102"/>
  <c r="L35" i="102"/>
  <c r="L34" i="102"/>
  <c r="L33" i="102"/>
  <c r="L32" i="102"/>
  <c r="L31" i="102"/>
  <c r="L30" i="102"/>
  <c r="L29" i="102"/>
  <c r="L26" i="102"/>
  <c r="L25" i="102"/>
  <c r="L24" i="102"/>
  <c r="L23" i="102"/>
  <c r="L22" i="102"/>
  <c r="L21" i="102"/>
  <c r="L20" i="102"/>
  <c r="L19" i="102"/>
  <c r="L17" i="102"/>
  <c r="L16" i="102"/>
  <c r="M15" i="102"/>
  <c r="L15" i="102"/>
  <c r="L12" i="102" s="1"/>
  <c r="L10" i="102"/>
  <c r="J45" i="102"/>
  <c r="J44" i="102"/>
  <c r="J43" i="102"/>
  <c r="J42" i="102"/>
  <c r="J40" i="102"/>
  <c r="J38" i="102"/>
  <c r="J35" i="102"/>
  <c r="J34" i="102"/>
  <c r="J33" i="102"/>
  <c r="J32" i="102"/>
  <c r="J31" i="102"/>
  <c r="J30" i="102"/>
  <c r="J29" i="102"/>
  <c r="J26" i="102"/>
  <c r="J25" i="102"/>
  <c r="J24" i="102"/>
  <c r="J23" i="102"/>
  <c r="J22" i="102"/>
  <c r="J21" i="102"/>
  <c r="J20" i="102"/>
  <c r="J19" i="102"/>
  <c r="J17" i="102"/>
  <c r="J16" i="102"/>
  <c r="J15" i="102"/>
  <c r="J10" i="102"/>
  <c r="F17" i="102"/>
  <c r="M17" i="102" s="1"/>
  <c r="F16" i="102"/>
  <c r="M16" i="102" s="1"/>
  <c r="F15" i="102"/>
  <c r="Y36" i="106" l="1"/>
  <c r="X12" i="102"/>
  <c r="M17" i="103"/>
  <c r="M22" i="103"/>
  <c r="M26" i="103"/>
  <c r="M32" i="103"/>
  <c r="M38" i="103"/>
  <c r="M44" i="103"/>
  <c r="L12" i="103"/>
  <c r="L36" i="103"/>
  <c r="M17" i="104"/>
  <c r="M22" i="104"/>
  <c r="M26" i="104"/>
  <c r="M32" i="104"/>
  <c r="M38" i="104"/>
  <c r="M44" i="104"/>
  <c r="M10" i="106"/>
  <c r="M8" i="106" s="1"/>
  <c r="F8" i="106"/>
  <c r="M38" i="106"/>
  <c r="M36" i="106" s="1"/>
  <c r="J36" i="106"/>
  <c r="M44" i="113"/>
  <c r="F36" i="113"/>
  <c r="Y12" i="114"/>
  <c r="M12" i="118"/>
  <c r="Y12" i="116"/>
  <c r="F8" i="103"/>
  <c r="M10" i="103"/>
  <c r="M8" i="103" s="1"/>
  <c r="R12" i="118"/>
  <c r="Y15" i="118"/>
  <c r="R36" i="118"/>
  <c r="Y42" i="118"/>
  <c r="R12" i="102"/>
  <c r="Y15" i="102"/>
  <c r="Y12" i="102" s="1"/>
  <c r="J12" i="102"/>
  <c r="Y21" i="102"/>
  <c r="Y25" i="102"/>
  <c r="Y31" i="102"/>
  <c r="Y35" i="102"/>
  <c r="Y43" i="102"/>
  <c r="Y36" i="102" s="1"/>
  <c r="V12" i="102"/>
  <c r="M20" i="103"/>
  <c r="M24" i="103"/>
  <c r="M30" i="103"/>
  <c r="M34" i="103"/>
  <c r="M42" i="103"/>
  <c r="V12" i="103"/>
  <c r="V36" i="103"/>
  <c r="R36" i="104"/>
  <c r="M20" i="104"/>
  <c r="X12" i="106"/>
  <c r="X36" i="106"/>
  <c r="Y36" i="108"/>
  <c r="F12" i="104"/>
  <c r="M15" i="104"/>
  <c r="R12" i="104"/>
  <c r="Y15" i="104"/>
  <c r="Y12" i="104" s="1"/>
  <c r="L36" i="105"/>
  <c r="X36" i="105"/>
  <c r="F12" i="106"/>
  <c r="M15" i="106"/>
  <c r="M12" i="106" s="1"/>
  <c r="R12" i="106"/>
  <c r="Y15" i="106"/>
  <c r="Y12" i="106" s="1"/>
  <c r="M10" i="107"/>
  <c r="M8" i="107" s="1"/>
  <c r="M12" i="116"/>
  <c r="J36" i="104"/>
  <c r="V12" i="104"/>
  <c r="V36" i="104"/>
  <c r="F12" i="105"/>
  <c r="F36" i="105"/>
  <c r="M15" i="105"/>
  <c r="M12" i="105" s="1"/>
  <c r="M42" i="105"/>
  <c r="M36" i="105" s="1"/>
  <c r="R12" i="105"/>
  <c r="R36" i="105"/>
  <c r="Y15" i="105"/>
  <c r="Y12" i="105" s="1"/>
  <c r="Y42" i="105"/>
  <c r="Y36" i="105" s="1"/>
  <c r="J12" i="106"/>
  <c r="V12" i="106"/>
  <c r="V36" i="106"/>
  <c r="L12" i="107"/>
  <c r="L36" i="107"/>
  <c r="X12" i="107"/>
  <c r="X36" i="107"/>
  <c r="F36" i="108"/>
  <c r="M42" i="108"/>
  <c r="M36" i="108" s="1"/>
  <c r="M36" i="114"/>
  <c r="M10" i="115"/>
  <c r="M8" i="115" s="1"/>
  <c r="F8" i="115"/>
  <c r="Y42" i="116"/>
  <c r="Y43" i="117"/>
  <c r="M42" i="118"/>
  <c r="Y36" i="118"/>
  <c r="F12" i="103"/>
  <c r="M15" i="103"/>
  <c r="R12" i="103"/>
  <c r="R36" i="103"/>
  <c r="Y15" i="103"/>
  <c r="Y12" i="103" s="1"/>
  <c r="Y42" i="103"/>
  <c r="Y36" i="103" s="1"/>
  <c r="J12" i="105"/>
  <c r="J36" i="105"/>
  <c r="V12" i="105"/>
  <c r="R36" i="107"/>
  <c r="F12" i="107"/>
  <c r="M15" i="107"/>
  <c r="M12" i="107" s="1"/>
  <c r="R12" i="107"/>
  <c r="Y15" i="107"/>
  <c r="Y12" i="107" s="1"/>
  <c r="M20" i="113"/>
  <c r="M24" i="113"/>
  <c r="M30" i="113"/>
  <c r="M34" i="113"/>
  <c r="M42" i="113"/>
  <c r="M36" i="113" s="1"/>
  <c r="M42" i="116"/>
  <c r="M36" i="116" s="1"/>
  <c r="Y45" i="116"/>
  <c r="Y36" i="116"/>
  <c r="M36" i="118"/>
  <c r="Y19" i="118"/>
  <c r="Y23" i="118"/>
  <c r="Y29" i="118"/>
  <c r="Y33" i="118"/>
  <c r="Y40" i="118"/>
  <c r="Y45" i="118"/>
  <c r="L36" i="108"/>
  <c r="X36" i="108"/>
  <c r="M10" i="113"/>
  <c r="M8" i="113" s="1"/>
  <c r="L36" i="114"/>
  <c r="F12" i="115"/>
  <c r="F36" i="115"/>
  <c r="M15" i="115"/>
  <c r="M12" i="115" s="1"/>
  <c r="M42" i="115"/>
  <c r="M36" i="115" s="1"/>
  <c r="R12" i="115"/>
  <c r="R36" i="115"/>
  <c r="Y15" i="115"/>
  <c r="Y12" i="115" s="1"/>
  <c r="Y42" i="115"/>
  <c r="Y36" i="115" s="1"/>
  <c r="J12" i="116"/>
  <c r="J36" i="116"/>
  <c r="V12" i="116"/>
  <c r="V36" i="116"/>
  <c r="L36" i="117"/>
  <c r="X36" i="117"/>
  <c r="J12" i="118"/>
  <c r="J36" i="118"/>
  <c r="V12" i="118"/>
  <c r="V36" i="118"/>
  <c r="L36" i="119"/>
  <c r="X36" i="119"/>
  <c r="Y15" i="108"/>
  <c r="L12" i="113"/>
  <c r="L36" i="113"/>
  <c r="X12" i="113"/>
  <c r="X36" i="113"/>
  <c r="F12" i="114"/>
  <c r="M15" i="114"/>
  <c r="M12" i="114" s="1"/>
  <c r="R12" i="114"/>
  <c r="R36" i="114"/>
  <c r="J12" i="115"/>
  <c r="J36" i="115"/>
  <c r="V12" i="115"/>
  <c r="V36" i="115"/>
  <c r="F12" i="117"/>
  <c r="F36" i="117"/>
  <c r="M15" i="117"/>
  <c r="M12" i="117" s="1"/>
  <c r="M42" i="117"/>
  <c r="M36" i="117" s="1"/>
  <c r="R12" i="117"/>
  <c r="R36" i="117"/>
  <c r="Y15" i="117"/>
  <c r="Y12" i="117" s="1"/>
  <c r="Y42" i="117"/>
  <c r="Y36" i="117" s="1"/>
  <c r="F12" i="119"/>
  <c r="F36" i="119"/>
  <c r="M15" i="119"/>
  <c r="M12" i="119" s="1"/>
  <c r="M42" i="119"/>
  <c r="M36" i="119" s="1"/>
  <c r="R12" i="119"/>
  <c r="R36" i="119"/>
  <c r="Y15" i="119"/>
  <c r="Y12" i="119" s="1"/>
  <c r="Y42" i="119"/>
  <c r="Y36" i="119" s="1"/>
  <c r="J12" i="108"/>
  <c r="J36" i="108"/>
  <c r="V12" i="108"/>
  <c r="V36" i="108"/>
  <c r="F12" i="113"/>
  <c r="M15" i="113"/>
  <c r="R12" i="113"/>
  <c r="R36" i="113"/>
  <c r="Y15" i="113"/>
  <c r="Y12" i="113" s="1"/>
  <c r="Y42" i="113"/>
  <c r="Y36" i="113" s="1"/>
  <c r="J12" i="114"/>
  <c r="J36" i="114"/>
  <c r="V12" i="114"/>
  <c r="V36" i="114"/>
  <c r="L36" i="116"/>
  <c r="X36" i="116"/>
  <c r="J12" i="117"/>
  <c r="J36" i="117"/>
  <c r="V12" i="117"/>
  <c r="L36" i="118"/>
  <c r="X36" i="118"/>
  <c r="J12" i="119"/>
  <c r="J36" i="119"/>
  <c r="V12" i="119"/>
  <c r="V36" i="119"/>
  <c r="F36" i="114"/>
  <c r="R36" i="108"/>
  <c r="F36" i="107"/>
  <c r="R36" i="106"/>
  <c r="F36" i="106"/>
  <c r="V36" i="105"/>
  <c r="F36" i="104"/>
  <c r="F36" i="103"/>
  <c r="F45" i="102"/>
  <c r="M45" i="102" s="1"/>
  <c r="F44" i="102"/>
  <c r="M44" i="102" s="1"/>
  <c r="F43" i="102"/>
  <c r="M43" i="102" s="1"/>
  <c r="F42" i="102"/>
  <c r="F40" i="102"/>
  <c r="M40" i="102" s="1"/>
  <c r="F38" i="102"/>
  <c r="M38" i="102" s="1"/>
  <c r="F35" i="102"/>
  <c r="M35" i="102" s="1"/>
  <c r="F34" i="102"/>
  <c r="M34" i="102" s="1"/>
  <c r="F33" i="102"/>
  <c r="M33" i="102" s="1"/>
  <c r="F32" i="102"/>
  <c r="M32" i="102" s="1"/>
  <c r="F31" i="102"/>
  <c r="M31" i="102" s="1"/>
  <c r="F30" i="102"/>
  <c r="M30" i="102" s="1"/>
  <c r="F29" i="102"/>
  <c r="M29" i="102" s="1"/>
  <c r="F26" i="102"/>
  <c r="M26" i="102" s="1"/>
  <c r="F25" i="102"/>
  <c r="M25" i="102" s="1"/>
  <c r="F24" i="102"/>
  <c r="M24" i="102" s="1"/>
  <c r="F23" i="102"/>
  <c r="M23" i="102" s="1"/>
  <c r="F22" i="102"/>
  <c r="M22" i="102" s="1"/>
  <c r="F21" i="102"/>
  <c r="M21" i="102" s="1"/>
  <c r="F20" i="102"/>
  <c r="M20" i="102" s="1"/>
  <c r="F19" i="102"/>
  <c r="M19" i="102" s="1"/>
  <c r="M12" i="102" s="1"/>
  <c r="F10" i="102"/>
  <c r="M10" i="102" s="1"/>
  <c r="M8" i="102" s="1"/>
  <c r="X36" i="102"/>
  <c r="V36" i="102"/>
  <c r="U36" i="102"/>
  <c r="T36" i="102"/>
  <c r="R36" i="102"/>
  <c r="Q36" i="102"/>
  <c r="P36" i="102"/>
  <c r="L36" i="102"/>
  <c r="J36" i="102"/>
  <c r="I36" i="102"/>
  <c r="H36" i="102"/>
  <c r="E36" i="102"/>
  <c r="D36" i="102"/>
  <c r="L8" i="102"/>
  <c r="J8" i="102"/>
  <c r="I8" i="102"/>
  <c r="H8" i="102"/>
  <c r="E8" i="102"/>
  <c r="D8" i="102"/>
  <c r="M12" i="113" l="1"/>
  <c r="M36" i="103"/>
  <c r="F36" i="102"/>
  <c r="M42" i="102"/>
  <c r="M36" i="102" s="1"/>
  <c r="M12" i="103"/>
  <c r="M12" i="104"/>
  <c r="Y12" i="118"/>
  <c r="F8" i="102"/>
  <c r="F12" i="102"/>
  <c r="M36" i="104"/>
  <c r="Y43" i="101"/>
  <c r="Y42" i="101"/>
  <c r="X45" i="101"/>
  <c r="X44" i="101"/>
  <c r="X43" i="101"/>
  <c r="X42" i="101"/>
  <c r="X40" i="101"/>
  <c r="X38" i="101"/>
  <c r="X36" i="101" s="1"/>
  <c r="V45" i="101"/>
  <c r="V44" i="101"/>
  <c r="V43" i="101"/>
  <c r="V42" i="101"/>
  <c r="V40" i="101"/>
  <c r="V38" i="101"/>
  <c r="V35" i="101"/>
  <c r="V34" i="101"/>
  <c r="V33" i="101"/>
  <c r="V32" i="101"/>
  <c r="V31" i="101"/>
  <c r="V30" i="101"/>
  <c r="V29" i="101"/>
  <c r="V26" i="101"/>
  <c r="V25" i="101"/>
  <c r="V24" i="101"/>
  <c r="V23" i="101"/>
  <c r="V22" i="101"/>
  <c r="V21" i="101"/>
  <c r="V20" i="101"/>
  <c r="V19" i="101"/>
  <c r="V17" i="101"/>
  <c r="V16" i="101"/>
  <c r="V15" i="101"/>
  <c r="R44" i="101"/>
  <c r="Y44" i="101" s="1"/>
  <c r="R45" i="101"/>
  <c r="Y45" i="101" s="1"/>
  <c r="R43" i="101"/>
  <c r="R42" i="101"/>
  <c r="R40" i="101"/>
  <c r="Y40" i="101" s="1"/>
  <c r="R38" i="101"/>
  <c r="Y38" i="101" s="1"/>
  <c r="R35" i="101"/>
  <c r="R34" i="101"/>
  <c r="R33" i="101"/>
  <c r="R32" i="101"/>
  <c r="R31" i="101"/>
  <c r="R30" i="101"/>
  <c r="R29" i="101"/>
  <c r="R26" i="101"/>
  <c r="R25" i="101"/>
  <c r="R24" i="101"/>
  <c r="R23" i="101"/>
  <c r="R22" i="101"/>
  <c r="R20" i="101"/>
  <c r="R19" i="101"/>
  <c r="R17" i="101"/>
  <c r="R16" i="101"/>
  <c r="R15" i="101"/>
  <c r="M42" i="101"/>
  <c r="M15" i="101"/>
  <c r="L45" i="101"/>
  <c r="L44" i="101"/>
  <c r="L43" i="101"/>
  <c r="L42" i="101"/>
  <c r="L36" i="101" s="1"/>
  <c r="L40" i="101"/>
  <c r="L38" i="101"/>
  <c r="L35" i="101"/>
  <c r="L34" i="101"/>
  <c r="L33" i="101"/>
  <c r="L32" i="101"/>
  <c r="L31" i="101"/>
  <c r="L30" i="101"/>
  <c r="L29" i="101"/>
  <c r="L26" i="101"/>
  <c r="L25" i="101"/>
  <c r="L24" i="101"/>
  <c r="L23" i="101"/>
  <c r="L22" i="101"/>
  <c r="L21" i="101"/>
  <c r="L20" i="101"/>
  <c r="L19" i="101"/>
  <c r="L17" i="101"/>
  <c r="L16" i="101"/>
  <c r="L15" i="101"/>
  <c r="L12" i="101" s="1"/>
  <c r="L10" i="101"/>
  <c r="J45" i="101"/>
  <c r="J44" i="101"/>
  <c r="J43" i="101"/>
  <c r="M43" i="101" s="1"/>
  <c r="J42" i="101"/>
  <c r="J40" i="101"/>
  <c r="J38" i="101"/>
  <c r="J35" i="101"/>
  <c r="J34" i="101"/>
  <c r="J33" i="101"/>
  <c r="J32" i="101"/>
  <c r="J31" i="101"/>
  <c r="J30" i="101"/>
  <c r="J29" i="101"/>
  <c r="J26" i="101"/>
  <c r="J25" i="101"/>
  <c r="J24" i="101"/>
  <c r="J23" i="101"/>
  <c r="J22" i="101"/>
  <c r="J21" i="101"/>
  <c r="J20" i="101"/>
  <c r="J19" i="101"/>
  <c r="J17" i="101"/>
  <c r="J16" i="101"/>
  <c r="J15" i="101"/>
  <c r="J10" i="101"/>
  <c r="F42" i="101"/>
  <c r="F45" i="101"/>
  <c r="M45" i="101" s="1"/>
  <c r="F44" i="101"/>
  <c r="M44" i="101" s="1"/>
  <c r="F43" i="101"/>
  <c r="F40" i="101"/>
  <c r="M40" i="101" s="1"/>
  <c r="F38" i="101"/>
  <c r="M38" i="101" s="1"/>
  <c r="F35" i="101"/>
  <c r="F34" i="101"/>
  <c r="F33" i="101"/>
  <c r="F32" i="101"/>
  <c r="F31" i="101"/>
  <c r="F30" i="101"/>
  <c r="F29" i="101"/>
  <c r="F26" i="101"/>
  <c r="F25" i="101"/>
  <c r="F24" i="101"/>
  <c r="F23" i="101"/>
  <c r="F22" i="101"/>
  <c r="F21" i="101"/>
  <c r="F20" i="101"/>
  <c r="F19" i="101"/>
  <c r="F17" i="101"/>
  <c r="F16" i="101"/>
  <c r="F15" i="101"/>
  <c r="F10" i="101"/>
  <c r="M10" i="101" s="1"/>
  <c r="M8" i="101" s="1"/>
  <c r="U36" i="101"/>
  <c r="T36" i="101"/>
  <c r="R36" i="101"/>
  <c r="Q36" i="101"/>
  <c r="P36" i="101"/>
  <c r="I36" i="101"/>
  <c r="H36" i="101"/>
  <c r="E36" i="101"/>
  <c r="D36" i="101"/>
  <c r="L8" i="101"/>
  <c r="J8" i="101"/>
  <c r="I8" i="101"/>
  <c r="H8" i="101"/>
  <c r="F8" i="101"/>
  <c r="E8" i="101"/>
  <c r="D8" i="101"/>
  <c r="Y44" i="100"/>
  <c r="Y38" i="100"/>
  <c r="X45" i="100"/>
  <c r="X44" i="100"/>
  <c r="X43" i="100"/>
  <c r="X42" i="100"/>
  <c r="X40" i="100"/>
  <c r="X36" i="100" s="1"/>
  <c r="X38" i="100"/>
  <c r="V45" i="100"/>
  <c r="Y45" i="100" s="1"/>
  <c r="V44" i="100"/>
  <c r="V43" i="100"/>
  <c r="V42" i="100"/>
  <c r="V40" i="100"/>
  <c r="Y40" i="100" s="1"/>
  <c r="V38" i="100"/>
  <c r="V35" i="100"/>
  <c r="V34" i="100"/>
  <c r="V33" i="100"/>
  <c r="V32" i="100"/>
  <c r="V31" i="100"/>
  <c r="V30" i="100"/>
  <c r="V29" i="100"/>
  <c r="V26" i="100"/>
  <c r="V25" i="100"/>
  <c r="V24" i="100"/>
  <c r="V23" i="100"/>
  <c r="V22" i="100"/>
  <c r="V21" i="100"/>
  <c r="V20" i="100"/>
  <c r="V19" i="100"/>
  <c r="V17" i="100"/>
  <c r="V16" i="100"/>
  <c r="V15" i="100"/>
  <c r="R45" i="100"/>
  <c r="R44" i="100"/>
  <c r="R43" i="100"/>
  <c r="Y43" i="100" s="1"/>
  <c r="R42" i="100"/>
  <c r="R36" i="100" s="1"/>
  <c r="R40" i="100"/>
  <c r="R38" i="100"/>
  <c r="R35" i="100"/>
  <c r="R34" i="100"/>
  <c r="R33" i="100"/>
  <c r="R32" i="100"/>
  <c r="R31" i="100"/>
  <c r="R30" i="100"/>
  <c r="R29" i="100"/>
  <c r="R26" i="100"/>
  <c r="R25" i="100"/>
  <c r="R24" i="100"/>
  <c r="R23" i="100"/>
  <c r="R22" i="100"/>
  <c r="R21" i="100"/>
  <c r="R20" i="100"/>
  <c r="R19" i="100"/>
  <c r="R17" i="100"/>
  <c r="R16" i="100"/>
  <c r="R15" i="100"/>
  <c r="R12" i="100" s="1"/>
  <c r="L45" i="100"/>
  <c r="M44" i="100"/>
  <c r="L44" i="100"/>
  <c r="L43" i="100"/>
  <c r="L42" i="100"/>
  <c r="L40" i="100"/>
  <c r="M38" i="100"/>
  <c r="L38" i="100"/>
  <c r="L35" i="100"/>
  <c r="L34" i="100"/>
  <c r="L33" i="100"/>
  <c r="M32" i="100"/>
  <c r="L32" i="100"/>
  <c r="L31" i="100"/>
  <c r="L30" i="100"/>
  <c r="L29" i="100"/>
  <c r="M26" i="100"/>
  <c r="L26" i="100"/>
  <c r="L25" i="100"/>
  <c r="L24" i="100"/>
  <c r="L23" i="100"/>
  <c r="M22" i="100"/>
  <c r="L22" i="100"/>
  <c r="L21" i="100"/>
  <c r="L20" i="100"/>
  <c r="L19" i="100"/>
  <c r="M17" i="100"/>
  <c r="L17" i="100"/>
  <c r="L16" i="100"/>
  <c r="L15" i="100"/>
  <c r="L10" i="100"/>
  <c r="L8" i="100" s="1"/>
  <c r="J45" i="100"/>
  <c r="M45" i="100" s="1"/>
  <c r="J44" i="100"/>
  <c r="J43" i="100"/>
  <c r="J42" i="100"/>
  <c r="J40" i="100"/>
  <c r="M40" i="100" s="1"/>
  <c r="J38" i="100"/>
  <c r="J35" i="100"/>
  <c r="J34" i="100"/>
  <c r="J33" i="100"/>
  <c r="M33" i="100" s="1"/>
  <c r="J32" i="100"/>
  <c r="J31" i="100"/>
  <c r="J30" i="100"/>
  <c r="J29" i="100"/>
  <c r="M29" i="100" s="1"/>
  <c r="J26" i="100"/>
  <c r="J25" i="100"/>
  <c r="J24" i="100"/>
  <c r="J23" i="100"/>
  <c r="M23" i="100" s="1"/>
  <c r="J22" i="100"/>
  <c r="J21" i="100"/>
  <c r="J20" i="100"/>
  <c r="J19" i="100"/>
  <c r="M19" i="100" s="1"/>
  <c r="J17" i="100"/>
  <c r="J16" i="100"/>
  <c r="J15" i="100"/>
  <c r="J10" i="100"/>
  <c r="M10" i="100" s="1"/>
  <c r="M8" i="100" s="1"/>
  <c r="F45" i="100"/>
  <c r="F44" i="100"/>
  <c r="F43" i="100"/>
  <c r="M43" i="100" s="1"/>
  <c r="F42" i="100"/>
  <c r="F36" i="100" s="1"/>
  <c r="F40" i="100"/>
  <c r="F38" i="100"/>
  <c r="F35" i="100"/>
  <c r="M35" i="100" s="1"/>
  <c r="F34" i="100"/>
  <c r="M34" i="100" s="1"/>
  <c r="F33" i="100"/>
  <c r="F32" i="100"/>
  <c r="F31" i="100"/>
  <c r="M31" i="100" s="1"/>
  <c r="F30" i="100"/>
  <c r="M30" i="100" s="1"/>
  <c r="F29" i="100"/>
  <c r="F26" i="100"/>
  <c r="F25" i="100"/>
  <c r="M25" i="100" s="1"/>
  <c r="F24" i="100"/>
  <c r="M24" i="100" s="1"/>
  <c r="F23" i="100"/>
  <c r="F22" i="100"/>
  <c r="F21" i="100"/>
  <c r="M21" i="100" s="1"/>
  <c r="F20" i="100"/>
  <c r="M20" i="100" s="1"/>
  <c r="F19" i="100"/>
  <c r="F17" i="100"/>
  <c r="F16" i="100"/>
  <c r="M16" i="100" s="1"/>
  <c r="F15" i="100"/>
  <c r="F12" i="100" s="1"/>
  <c r="F10" i="100"/>
  <c r="F8" i="100" s="1"/>
  <c r="U36" i="100"/>
  <c r="T36" i="100"/>
  <c r="Q36" i="100"/>
  <c r="P36" i="100"/>
  <c r="I36" i="100"/>
  <c r="H36" i="100"/>
  <c r="E36" i="100"/>
  <c r="D36" i="100"/>
  <c r="I8" i="100"/>
  <c r="H8" i="100"/>
  <c r="E8" i="100"/>
  <c r="D8" i="100"/>
  <c r="M15" i="100" l="1"/>
  <c r="M12" i="100" s="1"/>
  <c r="M42" i="100"/>
  <c r="M36" i="100" s="1"/>
  <c r="J8" i="100"/>
  <c r="V36" i="100"/>
  <c r="J12" i="100"/>
  <c r="J36" i="100"/>
  <c r="V12" i="100"/>
  <c r="M36" i="101"/>
  <c r="Y36" i="101"/>
  <c r="F12" i="101"/>
  <c r="F36" i="101"/>
  <c r="L12" i="100"/>
  <c r="L36" i="100"/>
  <c r="Y42" i="100"/>
  <c r="Y36" i="100" s="1"/>
  <c r="V12" i="101"/>
  <c r="V36" i="101"/>
  <c r="J12" i="101"/>
  <c r="J36" i="101"/>
  <c r="X45" i="99"/>
  <c r="X44" i="99"/>
  <c r="X43" i="99"/>
  <c r="X42" i="99"/>
  <c r="X36" i="99" s="1"/>
  <c r="X40" i="99"/>
  <c r="X38" i="99"/>
  <c r="V45" i="99"/>
  <c r="V44" i="99"/>
  <c r="V43" i="99"/>
  <c r="V42" i="99"/>
  <c r="V40" i="99"/>
  <c r="V38" i="99"/>
  <c r="V35" i="99"/>
  <c r="V34" i="99"/>
  <c r="V33" i="99"/>
  <c r="V32" i="99"/>
  <c r="V31" i="99"/>
  <c r="V30" i="99"/>
  <c r="V29" i="99"/>
  <c r="V26" i="99"/>
  <c r="V25" i="99"/>
  <c r="V24" i="99"/>
  <c r="V23" i="99"/>
  <c r="V22" i="99"/>
  <c r="V21" i="99"/>
  <c r="V20" i="99"/>
  <c r="V19" i="99"/>
  <c r="V17" i="99"/>
  <c r="V16" i="99"/>
  <c r="V15" i="99"/>
  <c r="R45" i="99"/>
  <c r="Y45" i="99" s="1"/>
  <c r="R44" i="99"/>
  <c r="Y44" i="99" s="1"/>
  <c r="R43" i="99"/>
  <c r="Y43" i="99" s="1"/>
  <c r="R42" i="99"/>
  <c r="R40" i="99"/>
  <c r="Y40" i="99" s="1"/>
  <c r="R38" i="99"/>
  <c r="Y38" i="99" s="1"/>
  <c r="R35" i="99"/>
  <c r="R34" i="99"/>
  <c r="R33" i="99"/>
  <c r="R32" i="99"/>
  <c r="R31" i="99"/>
  <c r="R30" i="99"/>
  <c r="R29" i="99"/>
  <c r="R26" i="99"/>
  <c r="R25" i="99"/>
  <c r="R24" i="99"/>
  <c r="R23" i="99"/>
  <c r="R22" i="99"/>
  <c r="R21" i="99"/>
  <c r="R20" i="99"/>
  <c r="R19" i="99"/>
  <c r="R17" i="99"/>
  <c r="R16" i="99"/>
  <c r="R15" i="99"/>
  <c r="L45" i="99"/>
  <c r="L44" i="99"/>
  <c r="L43" i="99"/>
  <c r="L42" i="99"/>
  <c r="L40" i="99"/>
  <c r="L38" i="99"/>
  <c r="J45" i="99"/>
  <c r="J44" i="99"/>
  <c r="J43" i="99"/>
  <c r="J42" i="99"/>
  <c r="J40" i="99"/>
  <c r="J38" i="99"/>
  <c r="J35" i="99"/>
  <c r="J34" i="99"/>
  <c r="J33" i="99"/>
  <c r="J32" i="99"/>
  <c r="J31" i="99"/>
  <c r="J30" i="99"/>
  <c r="J29" i="99"/>
  <c r="J26" i="99"/>
  <c r="J25" i="99"/>
  <c r="J24" i="99"/>
  <c r="J23" i="99"/>
  <c r="J22" i="99"/>
  <c r="J21" i="99"/>
  <c r="J20" i="99"/>
  <c r="J19" i="99"/>
  <c r="J17" i="99"/>
  <c r="J16" i="99"/>
  <c r="J15" i="99"/>
  <c r="F45" i="99"/>
  <c r="M45" i="99" s="1"/>
  <c r="F44" i="99"/>
  <c r="M44" i="99" s="1"/>
  <c r="F43" i="99"/>
  <c r="M43" i="99" s="1"/>
  <c r="F42" i="99"/>
  <c r="F40" i="99"/>
  <c r="M40" i="99" s="1"/>
  <c r="F38" i="99"/>
  <c r="M38" i="99" s="1"/>
  <c r="F35" i="99"/>
  <c r="F34" i="99"/>
  <c r="F33" i="99"/>
  <c r="F32" i="99"/>
  <c r="F31" i="99"/>
  <c r="F30" i="99"/>
  <c r="F29" i="99"/>
  <c r="F26" i="99"/>
  <c r="F25" i="99"/>
  <c r="F24" i="99"/>
  <c r="F23" i="99"/>
  <c r="F22" i="99"/>
  <c r="F21" i="99"/>
  <c r="F20" i="99"/>
  <c r="F19" i="99"/>
  <c r="F17" i="99"/>
  <c r="F16" i="99"/>
  <c r="F15" i="99"/>
  <c r="M10" i="99"/>
  <c r="M8" i="99" s="1"/>
  <c r="L10" i="99"/>
  <c r="L8" i="99" s="1"/>
  <c r="J10" i="99"/>
  <c r="F10" i="99"/>
  <c r="U36" i="99"/>
  <c r="T36" i="99"/>
  <c r="Q36" i="99"/>
  <c r="P36" i="99"/>
  <c r="L36" i="99"/>
  <c r="I36" i="99"/>
  <c r="H36" i="99"/>
  <c r="E36" i="99"/>
  <c r="D36" i="99"/>
  <c r="J8" i="99"/>
  <c r="I8" i="99"/>
  <c r="H8" i="99"/>
  <c r="F8" i="99"/>
  <c r="E8" i="99"/>
  <c r="D8" i="99"/>
  <c r="Y43" i="98"/>
  <c r="Y42" i="98"/>
  <c r="X45" i="98"/>
  <c r="X44" i="98"/>
  <c r="X43" i="98"/>
  <c r="X42" i="98"/>
  <c r="X40" i="98"/>
  <c r="X38" i="98"/>
  <c r="V45" i="98"/>
  <c r="Y45" i="98" s="1"/>
  <c r="V44" i="98"/>
  <c r="Y44" i="98" s="1"/>
  <c r="V43" i="98"/>
  <c r="V42" i="98"/>
  <c r="V40" i="98"/>
  <c r="V38" i="98"/>
  <c r="Y38" i="98" s="1"/>
  <c r="V35" i="98"/>
  <c r="V34" i="98"/>
  <c r="V33" i="98"/>
  <c r="V32" i="98"/>
  <c r="V31" i="98"/>
  <c r="V30" i="98"/>
  <c r="V29" i="98"/>
  <c r="V26" i="98"/>
  <c r="V25" i="98"/>
  <c r="V24" i="98"/>
  <c r="V23" i="98"/>
  <c r="V22" i="98"/>
  <c r="V21" i="98"/>
  <c r="V20" i="98"/>
  <c r="V19" i="98"/>
  <c r="V17" i="98"/>
  <c r="V16" i="98"/>
  <c r="V15" i="98"/>
  <c r="R40" i="98"/>
  <c r="Y40" i="98" s="1"/>
  <c r="R38" i="98"/>
  <c r="R35" i="98"/>
  <c r="R34" i="98"/>
  <c r="R33" i="98"/>
  <c r="R32" i="98"/>
  <c r="R31" i="98"/>
  <c r="R30" i="98"/>
  <c r="R29" i="98"/>
  <c r="R26" i="98"/>
  <c r="R25" i="98"/>
  <c r="R24" i="98"/>
  <c r="R23" i="98"/>
  <c r="R22" i="98"/>
  <c r="R21" i="98"/>
  <c r="R20" i="98"/>
  <c r="R19" i="98"/>
  <c r="R17" i="98"/>
  <c r="R16" i="98"/>
  <c r="R15" i="98"/>
  <c r="L45" i="98"/>
  <c r="L44" i="98"/>
  <c r="L43" i="98"/>
  <c r="L42" i="98"/>
  <c r="L40" i="98"/>
  <c r="L38" i="98"/>
  <c r="L36" i="98" s="1"/>
  <c r="J45" i="98"/>
  <c r="J44" i="98"/>
  <c r="J43" i="98"/>
  <c r="J42" i="98"/>
  <c r="J36" i="98" s="1"/>
  <c r="J40" i="98"/>
  <c r="J38" i="98"/>
  <c r="J35" i="98"/>
  <c r="J34" i="98"/>
  <c r="J33" i="98"/>
  <c r="J32" i="98"/>
  <c r="J31" i="98"/>
  <c r="J30" i="98"/>
  <c r="J29" i="98"/>
  <c r="J26" i="98"/>
  <c r="J25" i="98"/>
  <c r="J24" i="98"/>
  <c r="J23" i="98"/>
  <c r="J22" i="98"/>
  <c r="J21" i="98"/>
  <c r="J20" i="98"/>
  <c r="J19" i="98"/>
  <c r="J17" i="98"/>
  <c r="J16" i="98"/>
  <c r="J15" i="98"/>
  <c r="J12" i="98" s="1"/>
  <c r="F45" i="98"/>
  <c r="M45" i="98" s="1"/>
  <c r="F44" i="98"/>
  <c r="M44" i="98" s="1"/>
  <c r="F43" i="98"/>
  <c r="M43" i="98" s="1"/>
  <c r="F42" i="98"/>
  <c r="F36" i="98" s="1"/>
  <c r="F40" i="98"/>
  <c r="M40" i="98" s="1"/>
  <c r="F38" i="98"/>
  <c r="M38" i="98" s="1"/>
  <c r="F35" i="98"/>
  <c r="F34" i="98"/>
  <c r="F33" i="98"/>
  <c r="F32" i="98"/>
  <c r="F31" i="98"/>
  <c r="F30" i="98"/>
  <c r="F29" i="98"/>
  <c r="F26" i="98"/>
  <c r="F25" i="98"/>
  <c r="F24" i="98"/>
  <c r="F23" i="98"/>
  <c r="F22" i="98"/>
  <c r="F21" i="98"/>
  <c r="F20" i="98"/>
  <c r="F19" i="98"/>
  <c r="F17" i="98"/>
  <c r="F16" i="98"/>
  <c r="F15" i="98"/>
  <c r="F12" i="98" s="1"/>
  <c r="L10" i="98"/>
  <c r="J10" i="98"/>
  <c r="J8" i="98" s="1"/>
  <c r="F10" i="98"/>
  <c r="M10" i="98" s="1"/>
  <c r="M8" i="98" s="1"/>
  <c r="U36" i="98"/>
  <c r="T36" i="98"/>
  <c r="Q36" i="98"/>
  <c r="P36" i="98"/>
  <c r="I36" i="98"/>
  <c r="H36" i="98"/>
  <c r="E36" i="98"/>
  <c r="D36" i="98"/>
  <c r="L8" i="98"/>
  <c r="I8" i="98"/>
  <c r="H8" i="98"/>
  <c r="F8" i="98"/>
  <c r="E8" i="98"/>
  <c r="D8" i="98"/>
  <c r="X45" i="97"/>
  <c r="X44" i="97"/>
  <c r="X43" i="97"/>
  <c r="X42" i="97"/>
  <c r="X36" i="97" s="1"/>
  <c r="X40" i="97"/>
  <c r="X38" i="97"/>
  <c r="V45" i="97"/>
  <c r="V44" i="97"/>
  <c r="V43" i="97"/>
  <c r="V42" i="97"/>
  <c r="V40" i="97"/>
  <c r="V38" i="97"/>
  <c r="V35" i="97"/>
  <c r="V34" i="97"/>
  <c r="V33" i="97"/>
  <c r="V32" i="97"/>
  <c r="V31" i="97"/>
  <c r="V30" i="97"/>
  <c r="V29" i="97"/>
  <c r="V26" i="97"/>
  <c r="V25" i="97"/>
  <c r="V24" i="97"/>
  <c r="V23" i="97"/>
  <c r="V22" i="97"/>
  <c r="V21" i="97"/>
  <c r="V20" i="97"/>
  <c r="V19" i="97"/>
  <c r="V17" i="97"/>
  <c r="V16" i="97"/>
  <c r="V15" i="97"/>
  <c r="R45" i="97"/>
  <c r="Y45" i="97" s="1"/>
  <c r="R44" i="97"/>
  <c r="Y44" i="97" s="1"/>
  <c r="R43" i="97"/>
  <c r="Y43" i="97" s="1"/>
  <c r="R42" i="97"/>
  <c r="R40" i="97"/>
  <c r="Y40" i="97" s="1"/>
  <c r="R38" i="97"/>
  <c r="Y38" i="97" s="1"/>
  <c r="R35" i="97"/>
  <c r="R34" i="97"/>
  <c r="R33" i="97"/>
  <c r="R32" i="97"/>
  <c r="R31" i="97"/>
  <c r="R30" i="97"/>
  <c r="R29" i="97"/>
  <c r="R26" i="97"/>
  <c r="R25" i="97"/>
  <c r="R24" i="97"/>
  <c r="R23" i="97"/>
  <c r="R22" i="97"/>
  <c r="R21" i="97"/>
  <c r="R20" i="97"/>
  <c r="R19" i="97"/>
  <c r="R17" i="97"/>
  <c r="R16" i="97"/>
  <c r="R15" i="97"/>
  <c r="M45" i="97"/>
  <c r="M44" i="97"/>
  <c r="M40" i="97"/>
  <c r="M38" i="97"/>
  <c r="L45" i="97"/>
  <c r="L44" i="97"/>
  <c r="L43" i="97"/>
  <c r="L42" i="97"/>
  <c r="L40" i="97"/>
  <c r="L38" i="97"/>
  <c r="L26" i="97"/>
  <c r="L25" i="97"/>
  <c r="L24" i="97"/>
  <c r="L23" i="97"/>
  <c r="L22" i="97"/>
  <c r="L21" i="97"/>
  <c r="L20" i="97"/>
  <c r="L19" i="97"/>
  <c r="L17" i="97"/>
  <c r="L16" i="97"/>
  <c r="L15" i="97"/>
  <c r="J45" i="97"/>
  <c r="J44" i="97"/>
  <c r="J43" i="97"/>
  <c r="J42" i="97"/>
  <c r="J40" i="97"/>
  <c r="J38" i="97"/>
  <c r="J35" i="97"/>
  <c r="J34" i="97"/>
  <c r="J33" i="97"/>
  <c r="J32" i="97"/>
  <c r="J31" i="97"/>
  <c r="J30" i="97"/>
  <c r="J29" i="97"/>
  <c r="J26" i="97"/>
  <c r="J25" i="97"/>
  <c r="J24" i="97"/>
  <c r="J23" i="97"/>
  <c r="J22" i="97"/>
  <c r="J21" i="97"/>
  <c r="J20" i="97"/>
  <c r="J19" i="97"/>
  <c r="J17" i="97"/>
  <c r="J16" i="97"/>
  <c r="J15" i="97"/>
  <c r="F45" i="97"/>
  <c r="F44" i="97"/>
  <c r="F43" i="97"/>
  <c r="M43" i="97" s="1"/>
  <c r="F42" i="97"/>
  <c r="M42" i="97" s="1"/>
  <c r="F40" i="97"/>
  <c r="F38" i="97"/>
  <c r="F35" i="97"/>
  <c r="F34" i="97"/>
  <c r="F33" i="97"/>
  <c r="F32" i="97"/>
  <c r="F31" i="97"/>
  <c r="F30" i="97"/>
  <c r="F29" i="97"/>
  <c r="F26" i="97"/>
  <c r="F25" i="97"/>
  <c r="F24" i="97"/>
  <c r="F23" i="97"/>
  <c r="F22" i="97"/>
  <c r="F21" i="97"/>
  <c r="F20" i="97"/>
  <c r="F19" i="97"/>
  <c r="F17" i="97"/>
  <c r="F16" i="97"/>
  <c r="F15" i="97"/>
  <c r="U36" i="97"/>
  <c r="T36" i="97"/>
  <c r="Q36" i="97"/>
  <c r="P36" i="97"/>
  <c r="I36" i="97"/>
  <c r="H36" i="97"/>
  <c r="E36" i="97"/>
  <c r="D36" i="97"/>
  <c r="L10" i="97"/>
  <c r="L8" i="97"/>
  <c r="J8" i="97"/>
  <c r="I8" i="97"/>
  <c r="H8" i="97"/>
  <c r="J10" i="97"/>
  <c r="F10" i="97"/>
  <c r="F8" i="97" s="1"/>
  <c r="E8" i="97"/>
  <c r="D8" i="97"/>
  <c r="Y45" i="69"/>
  <c r="Y40" i="69"/>
  <c r="Y38" i="69"/>
  <c r="X45" i="69"/>
  <c r="X44" i="69"/>
  <c r="X43" i="69"/>
  <c r="X42" i="69"/>
  <c r="X36" i="69" s="1"/>
  <c r="X40" i="69"/>
  <c r="X38" i="69"/>
  <c r="V45" i="69"/>
  <c r="V44" i="69"/>
  <c r="V43" i="69"/>
  <c r="V42" i="69"/>
  <c r="Y42" i="69" s="1"/>
  <c r="V40" i="69"/>
  <c r="V38" i="69"/>
  <c r="V35" i="69"/>
  <c r="V34" i="69"/>
  <c r="V33" i="69"/>
  <c r="V32" i="69"/>
  <c r="V31" i="69"/>
  <c r="V30" i="69"/>
  <c r="V29" i="69"/>
  <c r="V26" i="69"/>
  <c r="V25" i="69"/>
  <c r="V24" i="69"/>
  <c r="V23" i="69"/>
  <c r="V22" i="69"/>
  <c r="V21" i="69"/>
  <c r="V20" i="69"/>
  <c r="V19" i="69"/>
  <c r="V17" i="69"/>
  <c r="V16" i="69"/>
  <c r="V15" i="69"/>
  <c r="V12" i="69" s="1"/>
  <c r="R45" i="69"/>
  <c r="R44" i="69"/>
  <c r="R43" i="69"/>
  <c r="Y43" i="69" s="1"/>
  <c r="R42" i="69"/>
  <c r="R40" i="69"/>
  <c r="R38" i="69"/>
  <c r="R35" i="69"/>
  <c r="R34" i="69"/>
  <c r="R33" i="69"/>
  <c r="R32" i="69"/>
  <c r="R31" i="69"/>
  <c r="R30" i="69"/>
  <c r="R29" i="69"/>
  <c r="R26" i="69"/>
  <c r="R25" i="69"/>
  <c r="R24" i="69"/>
  <c r="R23" i="69"/>
  <c r="R22" i="69"/>
  <c r="R21" i="69"/>
  <c r="R20" i="69"/>
  <c r="R19" i="69"/>
  <c r="R17" i="69"/>
  <c r="R16" i="69"/>
  <c r="R15" i="69"/>
  <c r="M45" i="69"/>
  <c r="M40" i="69"/>
  <c r="L45" i="69"/>
  <c r="L44" i="69"/>
  <c r="L43" i="69"/>
  <c r="L42" i="69"/>
  <c r="L40" i="69"/>
  <c r="L38" i="69"/>
  <c r="L17" i="69"/>
  <c r="L16" i="69"/>
  <c r="L15" i="69"/>
  <c r="L10" i="69"/>
  <c r="J45" i="69"/>
  <c r="J44" i="69"/>
  <c r="J43" i="69"/>
  <c r="J42" i="69"/>
  <c r="M42" i="69" s="1"/>
  <c r="J40" i="69"/>
  <c r="J38" i="69"/>
  <c r="J35" i="69"/>
  <c r="J34" i="69"/>
  <c r="J33" i="69"/>
  <c r="J32" i="69"/>
  <c r="J31" i="69"/>
  <c r="J30" i="69"/>
  <c r="J29" i="69"/>
  <c r="J26" i="69"/>
  <c r="J25" i="69"/>
  <c r="J24" i="69"/>
  <c r="J23" i="69"/>
  <c r="J22" i="69"/>
  <c r="J21" i="69"/>
  <c r="J20" i="69"/>
  <c r="J19" i="69"/>
  <c r="J17" i="69"/>
  <c r="J16" i="69"/>
  <c r="J15" i="69"/>
  <c r="J12" i="69" s="1"/>
  <c r="J10" i="69"/>
  <c r="F45" i="69"/>
  <c r="F44" i="69"/>
  <c r="F43" i="69"/>
  <c r="F42" i="69"/>
  <c r="F40" i="69"/>
  <c r="F38" i="69"/>
  <c r="M38" i="69" s="1"/>
  <c r="F35" i="69"/>
  <c r="F34" i="69"/>
  <c r="F33" i="69"/>
  <c r="F32" i="69"/>
  <c r="F31" i="69"/>
  <c r="F30" i="69"/>
  <c r="F29" i="69"/>
  <c r="F26" i="69"/>
  <c r="F25" i="69"/>
  <c r="F24" i="69"/>
  <c r="F23" i="69"/>
  <c r="F22" i="69"/>
  <c r="F21" i="69"/>
  <c r="F20" i="69"/>
  <c r="F19" i="69"/>
  <c r="F17" i="69"/>
  <c r="F16" i="69"/>
  <c r="F15" i="69"/>
  <c r="U36" i="69"/>
  <c r="T36" i="69"/>
  <c r="Q36" i="69"/>
  <c r="P36" i="69"/>
  <c r="I36" i="69"/>
  <c r="H36" i="69"/>
  <c r="E36" i="69"/>
  <c r="D36" i="69"/>
  <c r="F10" i="69"/>
  <c r="M10" i="69" s="1"/>
  <c r="M8" i="69" s="1"/>
  <c r="L8" i="69"/>
  <c r="J8" i="69"/>
  <c r="I8" i="69"/>
  <c r="H8" i="69"/>
  <c r="F8" i="69"/>
  <c r="E8" i="69"/>
  <c r="D8" i="69"/>
  <c r="Y44" i="41"/>
  <c r="Y38" i="41"/>
  <c r="X45" i="41"/>
  <c r="X44" i="41"/>
  <c r="X43" i="41"/>
  <c r="X42" i="41"/>
  <c r="X36" i="41" s="1"/>
  <c r="X40" i="41"/>
  <c r="X38" i="41"/>
  <c r="V45" i="41"/>
  <c r="V44" i="41"/>
  <c r="V43" i="41"/>
  <c r="V42" i="41"/>
  <c r="V40" i="41"/>
  <c r="V38" i="41"/>
  <c r="V35" i="41"/>
  <c r="V34" i="41"/>
  <c r="V33" i="41"/>
  <c r="V32" i="41"/>
  <c r="V31" i="41"/>
  <c r="V30" i="41"/>
  <c r="V29" i="41"/>
  <c r="V26" i="41"/>
  <c r="V25" i="41"/>
  <c r="V24" i="41"/>
  <c r="V23" i="41"/>
  <c r="V22" i="41"/>
  <c r="V21" i="41"/>
  <c r="V20" i="41"/>
  <c r="V19" i="41"/>
  <c r="V17" i="41"/>
  <c r="V16" i="41"/>
  <c r="V15" i="41"/>
  <c r="R45" i="41"/>
  <c r="Y45" i="41" s="1"/>
  <c r="R44" i="41"/>
  <c r="R43" i="41"/>
  <c r="Y43" i="41" s="1"/>
  <c r="R42" i="41"/>
  <c r="Y42" i="41" s="1"/>
  <c r="R40" i="41"/>
  <c r="Y40" i="41" s="1"/>
  <c r="R38" i="41"/>
  <c r="J17" i="41"/>
  <c r="J16" i="41"/>
  <c r="J15" i="41"/>
  <c r="J26" i="41"/>
  <c r="J25" i="41"/>
  <c r="J24" i="41"/>
  <c r="J23" i="41"/>
  <c r="J22" i="41"/>
  <c r="J21" i="41"/>
  <c r="J20" i="41"/>
  <c r="J19" i="41"/>
  <c r="J35" i="41"/>
  <c r="J34" i="41"/>
  <c r="J33" i="41"/>
  <c r="J32" i="41"/>
  <c r="J31" i="41"/>
  <c r="J30" i="41"/>
  <c r="J29" i="41"/>
  <c r="R35" i="41"/>
  <c r="R34" i="41"/>
  <c r="R33" i="41"/>
  <c r="R32" i="41"/>
  <c r="R31" i="41"/>
  <c r="R30" i="41"/>
  <c r="R29" i="41"/>
  <c r="R26" i="41"/>
  <c r="R25" i="41"/>
  <c r="R24" i="41"/>
  <c r="R23" i="41"/>
  <c r="R22" i="41"/>
  <c r="R21" i="41"/>
  <c r="R20" i="41"/>
  <c r="R19" i="41"/>
  <c r="R17" i="41"/>
  <c r="R16" i="41"/>
  <c r="R15" i="41"/>
  <c r="L45" i="41"/>
  <c r="L44" i="41"/>
  <c r="L43" i="41"/>
  <c r="L42" i="41"/>
  <c r="L40" i="41"/>
  <c r="L38" i="41"/>
  <c r="J45" i="41"/>
  <c r="J44" i="41"/>
  <c r="M44" i="41" s="1"/>
  <c r="J43" i="41"/>
  <c r="M43" i="41" s="1"/>
  <c r="J42" i="41"/>
  <c r="J40" i="41"/>
  <c r="J38" i="41"/>
  <c r="M38" i="41" s="1"/>
  <c r="F45" i="41"/>
  <c r="M45" i="41" s="1"/>
  <c r="F44" i="41"/>
  <c r="F43" i="41"/>
  <c r="F42" i="41"/>
  <c r="M42" i="41" s="1"/>
  <c r="F40" i="41"/>
  <c r="F36" i="41" s="1"/>
  <c r="F38" i="41"/>
  <c r="U36" i="41"/>
  <c r="T36" i="41"/>
  <c r="Q36" i="41"/>
  <c r="P36" i="41"/>
  <c r="I36" i="41"/>
  <c r="H36" i="41"/>
  <c r="E36" i="41"/>
  <c r="D36" i="41"/>
  <c r="F35" i="41"/>
  <c r="F34" i="41"/>
  <c r="F33" i="41"/>
  <c r="F32" i="41"/>
  <c r="F31" i="41"/>
  <c r="F30" i="41"/>
  <c r="F29" i="41"/>
  <c r="F26" i="41"/>
  <c r="F25" i="41"/>
  <c r="F24" i="41"/>
  <c r="F23" i="41"/>
  <c r="F22" i="41"/>
  <c r="F21" i="41"/>
  <c r="F20" i="41"/>
  <c r="F19" i="41"/>
  <c r="F17" i="41"/>
  <c r="F16" i="41"/>
  <c r="F15" i="41"/>
  <c r="L10" i="41"/>
  <c r="J10" i="41"/>
  <c r="J8" i="41" s="1"/>
  <c r="F10" i="41"/>
  <c r="M10" i="41" s="1"/>
  <c r="M8" i="41" s="1"/>
  <c r="L8" i="41"/>
  <c r="I8" i="41"/>
  <c r="H8" i="41"/>
  <c r="F8" i="41"/>
  <c r="E8" i="41"/>
  <c r="D8" i="41"/>
  <c r="Y36" i="41" l="1"/>
  <c r="M36" i="97"/>
  <c r="M10" i="97"/>
  <c r="M8" i="97" s="1"/>
  <c r="M42" i="98"/>
  <c r="M36" i="98" s="1"/>
  <c r="Y36" i="98"/>
  <c r="V36" i="41"/>
  <c r="R12" i="98"/>
  <c r="X36" i="98"/>
  <c r="M40" i="41"/>
  <c r="M36" i="41" s="1"/>
  <c r="L36" i="69"/>
  <c r="Y44" i="69"/>
  <c r="R12" i="97"/>
  <c r="R36" i="97"/>
  <c r="V12" i="97"/>
  <c r="V36" i="97"/>
  <c r="Y42" i="97"/>
  <c r="Y36" i="97" s="1"/>
  <c r="V12" i="98"/>
  <c r="V36" i="98"/>
  <c r="F12" i="99"/>
  <c r="F36" i="99"/>
  <c r="J12" i="99"/>
  <c r="J36" i="99"/>
  <c r="M42" i="99"/>
  <c r="M36" i="99" s="1"/>
  <c r="R12" i="99"/>
  <c r="R36" i="99"/>
  <c r="V12" i="99"/>
  <c r="V36" i="99"/>
  <c r="Y42" i="99"/>
  <c r="Y36" i="99" s="1"/>
  <c r="J12" i="41"/>
  <c r="V12" i="41"/>
  <c r="M43" i="69"/>
  <c r="R36" i="98"/>
  <c r="F12" i="41"/>
  <c r="J36" i="41"/>
  <c r="R12" i="41"/>
  <c r="F12" i="69"/>
  <c r="F36" i="69"/>
  <c r="R12" i="69"/>
  <c r="R36" i="69"/>
  <c r="F12" i="97"/>
  <c r="F36" i="97"/>
  <c r="J12" i="97"/>
  <c r="J36" i="97"/>
  <c r="J36" i="69"/>
  <c r="M44" i="69"/>
  <c r="Y36" i="69"/>
  <c r="V36" i="69"/>
  <c r="L36" i="97"/>
  <c r="R36" i="41"/>
  <c r="L36" i="41"/>
  <c r="X45" i="1"/>
  <c r="X44" i="1"/>
  <c r="Y43" i="1"/>
  <c r="X43" i="1"/>
  <c r="X42" i="1"/>
  <c r="X40" i="1"/>
  <c r="X38" i="1"/>
  <c r="V30" i="1"/>
  <c r="V45" i="1"/>
  <c r="V44" i="1"/>
  <c r="V43" i="1"/>
  <c r="V42" i="1"/>
  <c r="V40" i="1"/>
  <c r="V38" i="1"/>
  <c r="V35" i="1"/>
  <c r="V34" i="1"/>
  <c r="V33" i="1"/>
  <c r="V32" i="1"/>
  <c r="V31" i="1"/>
  <c r="V29" i="1"/>
  <c r="V26" i="1"/>
  <c r="V25" i="1"/>
  <c r="V24" i="1"/>
  <c r="V23" i="1"/>
  <c r="V22" i="1"/>
  <c r="V21" i="1"/>
  <c r="V20" i="1"/>
  <c r="V19" i="1"/>
  <c r="V17" i="1"/>
  <c r="V16" i="1"/>
  <c r="V15" i="1"/>
  <c r="R45" i="1"/>
  <c r="Y45" i="1" s="1"/>
  <c r="R44" i="1"/>
  <c r="Y44" i="1" s="1"/>
  <c r="R43" i="1"/>
  <c r="R42" i="1"/>
  <c r="Y42" i="1" s="1"/>
  <c r="R40" i="1"/>
  <c r="Y40" i="1" s="1"/>
  <c r="R38" i="1"/>
  <c r="Y38" i="1" s="1"/>
  <c r="R35" i="1"/>
  <c r="R34" i="1"/>
  <c r="R33" i="1"/>
  <c r="R32" i="1"/>
  <c r="R31" i="1"/>
  <c r="R30" i="1"/>
  <c r="R29" i="1"/>
  <c r="R26" i="1"/>
  <c r="R25" i="1"/>
  <c r="R24" i="1"/>
  <c r="R23" i="1"/>
  <c r="R22" i="1"/>
  <c r="R21" i="1"/>
  <c r="R20" i="1"/>
  <c r="R19" i="1"/>
  <c r="R17" i="1"/>
  <c r="R16" i="1"/>
  <c r="R15" i="1"/>
  <c r="L10" i="1"/>
  <c r="M44" i="1"/>
  <c r="L45" i="1"/>
  <c r="L44" i="1"/>
  <c r="L43" i="1"/>
  <c r="L42" i="1"/>
  <c r="L40" i="1"/>
  <c r="L38" i="1"/>
  <c r="L35" i="1"/>
  <c r="L34" i="1"/>
  <c r="L33" i="1"/>
  <c r="L32" i="1"/>
  <c r="L31" i="1"/>
  <c r="L30" i="1"/>
  <c r="L29" i="1"/>
  <c r="L26" i="1"/>
  <c r="L25" i="1"/>
  <c r="L24" i="1"/>
  <c r="L23" i="1"/>
  <c r="L22" i="1"/>
  <c r="L21" i="1"/>
  <c r="L20" i="1"/>
  <c r="L19" i="1"/>
  <c r="L17" i="1"/>
  <c r="L16" i="1"/>
  <c r="L15" i="1"/>
  <c r="U36" i="1"/>
  <c r="T36" i="1"/>
  <c r="Q36" i="1"/>
  <c r="P36" i="1"/>
  <c r="N36" i="1"/>
  <c r="I36" i="1"/>
  <c r="H36" i="1"/>
  <c r="E36" i="1"/>
  <c r="D36" i="1"/>
  <c r="F45" i="1"/>
  <c r="F44" i="1"/>
  <c r="F43" i="1"/>
  <c r="F42" i="1"/>
  <c r="F40" i="1"/>
  <c r="F38" i="1"/>
  <c r="F36" i="1" s="1"/>
  <c r="I8" i="1"/>
  <c r="H8" i="1"/>
  <c r="L8" i="1"/>
  <c r="E8" i="1"/>
  <c r="F8" i="1"/>
  <c r="D8" i="1"/>
  <c r="F10" i="1"/>
  <c r="M10" i="1" s="1"/>
  <c r="M8" i="1" s="1"/>
  <c r="J10" i="1"/>
  <c r="J8" i="1" s="1"/>
  <c r="J45" i="1"/>
  <c r="M45" i="1" s="1"/>
  <c r="J44" i="1"/>
  <c r="J43" i="1"/>
  <c r="M43" i="1" s="1"/>
  <c r="J42" i="1"/>
  <c r="M42" i="1" s="1"/>
  <c r="J40" i="1"/>
  <c r="M40" i="1" s="1"/>
  <c r="J38" i="1"/>
  <c r="J35" i="1"/>
  <c r="J34" i="1"/>
  <c r="J33" i="1"/>
  <c r="J32" i="1"/>
  <c r="J31" i="1"/>
  <c r="J30" i="1"/>
  <c r="J29" i="1"/>
  <c r="J26" i="1"/>
  <c r="J25" i="1"/>
  <c r="J24" i="1"/>
  <c r="J23" i="1"/>
  <c r="J22" i="1"/>
  <c r="J21" i="1"/>
  <c r="J20" i="1"/>
  <c r="J19" i="1"/>
  <c r="J17" i="1"/>
  <c r="J16" i="1"/>
  <c r="J15" i="1"/>
  <c r="F35" i="1"/>
  <c r="M35" i="1" s="1"/>
  <c r="F34" i="1"/>
  <c r="M34" i="1" s="1"/>
  <c r="F33" i="1"/>
  <c r="M33" i="1" s="1"/>
  <c r="F32" i="1"/>
  <c r="M32" i="1" s="1"/>
  <c r="F31" i="1"/>
  <c r="M31" i="1" s="1"/>
  <c r="F30" i="1"/>
  <c r="M30" i="1" s="1"/>
  <c r="F29" i="1"/>
  <c r="M29" i="1" s="1"/>
  <c r="F26" i="1"/>
  <c r="M26" i="1" s="1"/>
  <c r="F25" i="1"/>
  <c r="M25" i="1" s="1"/>
  <c r="F24" i="1"/>
  <c r="M24" i="1" s="1"/>
  <c r="F23" i="1"/>
  <c r="M23" i="1" s="1"/>
  <c r="F22" i="1"/>
  <c r="M22" i="1" s="1"/>
  <c r="F21" i="1"/>
  <c r="M21" i="1" s="1"/>
  <c r="F20" i="1"/>
  <c r="M20" i="1" s="1"/>
  <c r="F19" i="1"/>
  <c r="M19" i="1" s="1"/>
  <c r="F17" i="1"/>
  <c r="M17" i="1" s="1"/>
  <c r="F16" i="1"/>
  <c r="M16" i="1" s="1"/>
  <c r="F15" i="1"/>
  <c r="Y36" i="1" l="1"/>
  <c r="J12" i="1"/>
  <c r="R12" i="1"/>
  <c r="V12" i="1"/>
  <c r="F12" i="1"/>
  <c r="M36" i="69"/>
  <c r="L12" i="1"/>
  <c r="J36" i="1"/>
  <c r="L36" i="1"/>
  <c r="M38" i="1"/>
  <c r="M36" i="1"/>
  <c r="X36" i="1"/>
  <c r="V36" i="1"/>
  <c r="R36" i="1"/>
  <c r="M21" i="41"/>
  <c r="L21" i="41"/>
  <c r="Y41" i="139" l="1"/>
  <c r="X41" i="139"/>
  <c r="U41" i="139"/>
  <c r="T41" i="139"/>
  <c r="T36" i="139" s="1"/>
  <c r="Q41" i="139"/>
  <c r="P41" i="139"/>
  <c r="M41" i="139"/>
  <c r="L41" i="139"/>
  <c r="L36" i="139" s="1"/>
  <c r="J41" i="139"/>
  <c r="I41" i="139"/>
  <c r="H41" i="139"/>
  <c r="F41" i="139"/>
  <c r="F36" i="139" s="1"/>
  <c r="E41" i="139"/>
  <c r="Y39" i="139"/>
  <c r="X39" i="139"/>
  <c r="U39" i="139"/>
  <c r="U36" i="139" s="1"/>
  <c r="T39" i="139"/>
  <c r="Q39" i="139"/>
  <c r="P39" i="139"/>
  <c r="M39" i="139"/>
  <c r="M36" i="139" s="1"/>
  <c r="L39" i="139"/>
  <c r="J39" i="139"/>
  <c r="I39" i="139"/>
  <c r="H39" i="139"/>
  <c r="H36" i="139" s="1"/>
  <c r="F39" i="139"/>
  <c r="E39" i="139"/>
  <c r="Y37" i="139"/>
  <c r="X37" i="139"/>
  <c r="X36" i="139" s="1"/>
  <c r="U37" i="139"/>
  <c r="T37" i="139"/>
  <c r="Q37" i="139"/>
  <c r="P37" i="139"/>
  <c r="P36" i="139" s="1"/>
  <c r="M37" i="139"/>
  <c r="L37" i="139"/>
  <c r="J37" i="139"/>
  <c r="I37" i="139"/>
  <c r="I36" i="139" s="1"/>
  <c r="H37" i="139"/>
  <c r="F37" i="139"/>
  <c r="E37" i="139"/>
  <c r="Y36" i="139"/>
  <c r="V36" i="139"/>
  <c r="R36" i="139"/>
  <c r="Q36" i="139"/>
  <c r="J36" i="139"/>
  <c r="E36" i="139"/>
  <c r="Y35" i="139"/>
  <c r="X35" i="139"/>
  <c r="M35" i="139"/>
  <c r="L35" i="139"/>
  <c r="Y34" i="139"/>
  <c r="X34" i="139"/>
  <c r="M34" i="139"/>
  <c r="L34" i="139"/>
  <c r="Y33" i="139"/>
  <c r="X33" i="139"/>
  <c r="M33" i="139"/>
  <c r="L33" i="139"/>
  <c r="Y32" i="139"/>
  <c r="X32" i="139"/>
  <c r="M32" i="139"/>
  <c r="L32" i="139"/>
  <c r="Y31" i="139"/>
  <c r="X31" i="139"/>
  <c r="M31" i="139"/>
  <c r="L31" i="139"/>
  <c r="Y30" i="139"/>
  <c r="X30" i="139"/>
  <c r="M30" i="139"/>
  <c r="L30" i="139"/>
  <c r="Y29" i="139"/>
  <c r="X29" i="139"/>
  <c r="M29" i="139"/>
  <c r="L29" i="139"/>
  <c r="Y26" i="139"/>
  <c r="X26" i="139"/>
  <c r="M26" i="139"/>
  <c r="L26" i="139"/>
  <c r="Y25" i="139"/>
  <c r="X25" i="139"/>
  <c r="M25" i="139"/>
  <c r="L25" i="139"/>
  <c r="Y24" i="139"/>
  <c r="X24" i="139"/>
  <c r="M24" i="139"/>
  <c r="L24" i="139"/>
  <c r="Y23" i="139"/>
  <c r="X23" i="139"/>
  <c r="M23" i="139"/>
  <c r="L23" i="139"/>
  <c r="Y22" i="139"/>
  <c r="X22" i="139"/>
  <c r="M22" i="139"/>
  <c r="L22" i="139"/>
  <c r="Y21" i="139"/>
  <c r="X21" i="139"/>
  <c r="M21" i="139"/>
  <c r="L21" i="139"/>
  <c r="Y20" i="139"/>
  <c r="X20" i="139"/>
  <c r="M20" i="139"/>
  <c r="L20" i="139"/>
  <c r="Y19" i="139"/>
  <c r="X19" i="139"/>
  <c r="M19" i="139"/>
  <c r="L19" i="139"/>
  <c r="Y17" i="139"/>
  <c r="X17" i="139"/>
  <c r="M17" i="139"/>
  <c r="L17" i="139"/>
  <c r="Y16" i="139"/>
  <c r="X16" i="139"/>
  <c r="M16" i="139"/>
  <c r="L16" i="139"/>
  <c r="Y15" i="139"/>
  <c r="X15" i="139"/>
  <c r="M15" i="139"/>
  <c r="L15" i="139"/>
  <c r="Y13" i="139"/>
  <c r="Y12" i="139" s="1"/>
  <c r="X13" i="139"/>
  <c r="X12" i="139" s="1"/>
  <c r="V13" i="139"/>
  <c r="V12" i="139" s="1"/>
  <c r="U13" i="139"/>
  <c r="U12" i="139" s="1"/>
  <c r="T13" i="139"/>
  <c r="T12" i="139" s="1"/>
  <c r="R13" i="139"/>
  <c r="R12" i="139" s="1"/>
  <c r="Q13" i="139"/>
  <c r="Q12" i="139" s="1"/>
  <c r="P13" i="139"/>
  <c r="P12" i="139" s="1"/>
  <c r="M13" i="139"/>
  <c r="M12" i="139" s="1"/>
  <c r="L13" i="139"/>
  <c r="J13" i="139"/>
  <c r="J12" i="139" s="1"/>
  <c r="I13" i="139"/>
  <c r="I12" i="139" s="1"/>
  <c r="H13" i="139"/>
  <c r="H12" i="139" s="1"/>
  <c r="F13" i="139"/>
  <c r="F12" i="139" s="1"/>
  <c r="E13" i="139"/>
  <c r="E12" i="139" s="1"/>
  <c r="D13" i="139"/>
  <c r="D12" i="139" s="1"/>
  <c r="M9" i="139"/>
  <c r="L9" i="139"/>
  <c r="J9" i="139"/>
  <c r="I9" i="139"/>
  <c r="H9" i="139"/>
  <c r="F9" i="139"/>
  <c r="E9" i="139"/>
  <c r="D9" i="139"/>
  <c r="L12" i="139" l="1"/>
  <c r="Q21" i="101"/>
  <c r="Q12" i="101" l="1"/>
  <c r="R21" i="101"/>
  <c r="R12" i="101" s="1"/>
  <c r="Q30" i="108"/>
  <c r="E19" i="108"/>
  <c r="Q12" i="108" l="1"/>
  <c r="R30" i="108"/>
  <c r="E12" i="108"/>
  <c r="F19" i="108"/>
  <c r="AT103" i="136"/>
  <c r="AT100" i="136"/>
  <c r="AR18" i="136"/>
  <c r="AL40" i="136"/>
  <c r="AN43" i="136"/>
  <c r="AP46" i="136"/>
  <c r="AR49" i="136"/>
  <c r="AT52" i="136"/>
  <c r="AN59" i="136"/>
  <c r="AP62" i="136"/>
  <c r="AR65" i="136"/>
  <c r="AL72" i="136"/>
  <c r="AS74" i="136"/>
  <c r="AL79" i="136"/>
  <c r="AM81" i="136"/>
  <c r="AN83" i="136"/>
  <c r="AP85" i="136"/>
  <c r="AQ87" i="136"/>
  <c r="AR89" i="136"/>
  <c r="AN92" i="136"/>
  <c r="AN93" i="136"/>
  <c r="AP96" i="136"/>
  <c r="AL98" i="136"/>
  <c r="Z6" i="136"/>
  <c r="AK6" i="136" s="1"/>
  <c r="AA6" i="136"/>
  <c r="AL6" i="136" s="1"/>
  <c r="AB6" i="136"/>
  <c r="AM6" i="136" s="1"/>
  <c r="AC6" i="136"/>
  <c r="AN6" i="136" s="1"/>
  <c r="AD6" i="136"/>
  <c r="AO6" i="136" s="1"/>
  <c r="AE6" i="136"/>
  <c r="AP6" i="136" s="1"/>
  <c r="AF6" i="136"/>
  <c r="AQ6" i="136" s="1"/>
  <c r="AG6" i="136"/>
  <c r="AR6" i="136" s="1"/>
  <c r="AH6" i="136"/>
  <c r="AS6" i="136" s="1"/>
  <c r="AI6" i="136"/>
  <c r="AT6" i="136" s="1"/>
  <c r="Z7" i="136"/>
  <c r="AK7" i="136" s="1"/>
  <c r="AA7" i="136"/>
  <c r="AL7" i="136" s="1"/>
  <c r="AB7" i="136"/>
  <c r="AM7" i="136" s="1"/>
  <c r="AC7" i="136"/>
  <c r="AN7" i="136" s="1"/>
  <c r="AD7" i="136"/>
  <c r="AO7" i="136" s="1"/>
  <c r="AE7" i="136"/>
  <c r="AP7" i="136" s="1"/>
  <c r="AF7" i="136"/>
  <c r="AQ7" i="136" s="1"/>
  <c r="AG7" i="136"/>
  <c r="AR7" i="136" s="1"/>
  <c r="AH7" i="136"/>
  <c r="AS7" i="136" s="1"/>
  <c r="AI7" i="136"/>
  <c r="AT7" i="136" s="1"/>
  <c r="Z8" i="136"/>
  <c r="AK8" i="136" s="1"/>
  <c r="AA8" i="136"/>
  <c r="AL8" i="136" s="1"/>
  <c r="AB8" i="136"/>
  <c r="AM8" i="136" s="1"/>
  <c r="AC8" i="136"/>
  <c r="AN8" i="136" s="1"/>
  <c r="AD8" i="136"/>
  <c r="AO8" i="136" s="1"/>
  <c r="AE8" i="136"/>
  <c r="AP8" i="136" s="1"/>
  <c r="AF8" i="136"/>
  <c r="AQ8" i="136" s="1"/>
  <c r="AG8" i="136"/>
  <c r="AR8" i="136" s="1"/>
  <c r="AH8" i="136"/>
  <c r="AS8" i="136" s="1"/>
  <c r="AI8" i="136"/>
  <c r="AT8" i="136" s="1"/>
  <c r="Z9" i="136"/>
  <c r="AK9" i="136" s="1"/>
  <c r="AA9" i="136"/>
  <c r="AL9" i="136" s="1"/>
  <c r="AB9" i="136"/>
  <c r="AM9" i="136" s="1"/>
  <c r="AC9" i="136"/>
  <c r="AN9" i="136" s="1"/>
  <c r="AD9" i="136"/>
  <c r="AO9" i="136" s="1"/>
  <c r="AE9" i="136"/>
  <c r="AP9" i="136" s="1"/>
  <c r="AF9" i="136"/>
  <c r="AQ9" i="136" s="1"/>
  <c r="AG9" i="136"/>
  <c r="AR9" i="136" s="1"/>
  <c r="AC10" i="136"/>
  <c r="AN10" i="136" s="1"/>
  <c r="AG10" i="136"/>
  <c r="AR10" i="136" s="1"/>
  <c r="Z11" i="136"/>
  <c r="AK11" i="136" s="1"/>
  <c r="AA11" i="136"/>
  <c r="AL11" i="136" s="1"/>
  <c r="AB11" i="136"/>
  <c r="AM11" i="136" s="1"/>
  <c r="AC11" i="136"/>
  <c r="AN11" i="136" s="1"/>
  <c r="AD11" i="136"/>
  <c r="AO11" i="136" s="1"/>
  <c r="AE11" i="136"/>
  <c r="AP11" i="136" s="1"/>
  <c r="AF11" i="136"/>
  <c r="AQ11" i="136" s="1"/>
  <c r="AG11" i="136"/>
  <c r="AR11" i="136" s="1"/>
  <c r="AH11" i="136"/>
  <c r="AS11" i="136" s="1"/>
  <c r="AI11" i="136"/>
  <c r="AT11" i="136" s="1"/>
  <c r="Z12" i="136"/>
  <c r="AK12" i="136" s="1"/>
  <c r="AA12" i="136"/>
  <c r="AL12" i="136" s="1"/>
  <c r="AB12" i="136"/>
  <c r="AM12" i="136" s="1"/>
  <c r="AC12" i="136"/>
  <c r="AN12" i="136" s="1"/>
  <c r="AD12" i="136"/>
  <c r="AO12" i="136" s="1"/>
  <c r="AE12" i="136"/>
  <c r="AP12" i="136" s="1"/>
  <c r="AF12" i="136"/>
  <c r="AQ12" i="136" s="1"/>
  <c r="AG12" i="136"/>
  <c r="AR12" i="136" s="1"/>
  <c r="AH12" i="136"/>
  <c r="AS12" i="136" s="1"/>
  <c r="AI12" i="136"/>
  <c r="AT12" i="136" s="1"/>
  <c r="Z13" i="136"/>
  <c r="AK13" i="136" s="1"/>
  <c r="AA13" i="136"/>
  <c r="AL13" i="136" s="1"/>
  <c r="AB13" i="136"/>
  <c r="AM13" i="136" s="1"/>
  <c r="AC13" i="136"/>
  <c r="AN13" i="136" s="1"/>
  <c r="AD13" i="136"/>
  <c r="AO13" i="136" s="1"/>
  <c r="AE13" i="136"/>
  <c r="AP13" i="136" s="1"/>
  <c r="AF13" i="136"/>
  <c r="AQ13" i="136" s="1"/>
  <c r="AG13" i="136"/>
  <c r="AR13" i="136" s="1"/>
  <c r="AH13" i="136"/>
  <c r="AS13" i="136" s="1"/>
  <c r="AI13" i="136"/>
  <c r="AT13" i="136" s="1"/>
  <c r="Z14" i="136"/>
  <c r="AK14" i="136" s="1"/>
  <c r="AA14" i="136"/>
  <c r="AL14" i="136" s="1"/>
  <c r="AB14" i="136"/>
  <c r="AM14" i="136" s="1"/>
  <c r="AC14" i="136"/>
  <c r="AN14" i="136" s="1"/>
  <c r="AD14" i="136"/>
  <c r="AO14" i="136" s="1"/>
  <c r="AE14" i="136"/>
  <c r="AP14" i="136" s="1"/>
  <c r="AF14" i="136"/>
  <c r="AQ14" i="136" s="1"/>
  <c r="AG14" i="136"/>
  <c r="AR14" i="136" s="1"/>
  <c r="AH14" i="136"/>
  <c r="AS14" i="136" s="1"/>
  <c r="AI14" i="136"/>
  <c r="AT14" i="136" s="1"/>
  <c r="AC15" i="136"/>
  <c r="AN15" i="136" s="1"/>
  <c r="AG15" i="136"/>
  <c r="AR15" i="136" s="1"/>
  <c r="Z16" i="136"/>
  <c r="AK16" i="136" s="1"/>
  <c r="AA16" i="136"/>
  <c r="AL16" i="136" s="1"/>
  <c r="AB16" i="136"/>
  <c r="AM16" i="136" s="1"/>
  <c r="AC16" i="136"/>
  <c r="AN16" i="136" s="1"/>
  <c r="AD16" i="136"/>
  <c r="AO16" i="136" s="1"/>
  <c r="AE16" i="136"/>
  <c r="AP16" i="136" s="1"/>
  <c r="AF16" i="136"/>
  <c r="AQ16" i="136" s="1"/>
  <c r="AG16" i="136"/>
  <c r="AR16" i="136" s="1"/>
  <c r="Z17" i="136"/>
  <c r="AK17" i="136" s="1"/>
  <c r="AA17" i="136"/>
  <c r="AL17" i="136" s="1"/>
  <c r="AB17" i="136"/>
  <c r="AM17" i="136" s="1"/>
  <c r="AC17" i="136"/>
  <c r="AN17" i="136" s="1"/>
  <c r="AD17" i="136"/>
  <c r="AO17" i="136" s="1"/>
  <c r="AE17" i="136"/>
  <c r="AP17" i="136" s="1"/>
  <c r="AF17" i="136"/>
  <c r="AQ17" i="136" s="1"/>
  <c r="AG17" i="136"/>
  <c r="AR17" i="136" s="1"/>
  <c r="AC18" i="136"/>
  <c r="AN18" i="136" s="1"/>
  <c r="AG18" i="136"/>
  <c r="Z19" i="136"/>
  <c r="AK19" i="136" s="1"/>
  <c r="AA19" i="136"/>
  <c r="AL19" i="136" s="1"/>
  <c r="AB19" i="136"/>
  <c r="AM19" i="136" s="1"/>
  <c r="AC19" i="136"/>
  <c r="AN19" i="136" s="1"/>
  <c r="AD19" i="136"/>
  <c r="AO19" i="136" s="1"/>
  <c r="AE19" i="136"/>
  <c r="AP19" i="136" s="1"/>
  <c r="AF19" i="136"/>
  <c r="AQ19" i="136" s="1"/>
  <c r="AG19" i="136"/>
  <c r="AR19" i="136" s="1"/>
  <c r="AH19" i="136"/>
  <c r="AS19" i="136" s="1"/>
  <c r="AI19" i="136"/>
  <c r="AT19" i="136" s="1"/>
  <c r="Z20" i="136"/>
  <c r="AK20" i="136" s="1"/>
  <c r="AA20" i="136"/>
  <c r="AL20" i="136" s="1"/>
  <c r="AB20" i="136"/>
  <c r="AM20" i="136" s="1"/>
  <c r="AC20" i="136"/>
  <c r="AN20" i="136" s="1"/>
  <c r="AD20" i="136"/>
  <c r="AO20" i="136" s="1"/>
  <c r="AE20" i="136"/>
  <c r="AP20" i="136" s="1"/>
  <c r="AF20" i="136"/>
  <c r="AQ20" i="136" s="1"/>
  <c r="AG20" i="136"/>
  <c r="AR20" i="136" s="1"/>
  <c r="AH20" i="136"/>
  <c r="AS20" i="136" s="1"/>
  <c r="AI20" i="136"/>
  <c r="AT20" i="136" s="1"/>
  <c r="AC21" i="136"/>
  <c r="AN21" i="136" s="1"/>
  <c r="AG21" i="136"/>
  <c r="AR21" i="136" s="1"/>
  <c r="Z22" i="136"/>
  <c r="AK22" i="136" s="1"/>
  <c r="AA22" i="136"/>
  <c r="AL22" i="136" s="1"/>
  <c r="AB22" i="136"/>
  <c r="AM22" i="136" s="1"/>
  <c r="AC22" i="136"/>
  <c r="AN22" i="136" s="1"/>
  <c r="AD22" i="136"/>
  <c r="AO22" i="136" s="1"/>
  <c r="AE22" i="136"/>
  <c r="AP22" i="136" s="1"/>
  <c r="AF22" i="136"/>
  <c r="AQ22" i="136" s="1"/>
  <c r="AG22" i="136"/>
  <c r="AR22" i="136" s="1"/>
  <c r="AH22" i="136"/>
  <c r="AS22" i="136" s="1"/>
  <c r="AI22" i="136"/>
  <c r="AT22" i="136" s="1"/>
  <c r="Z23" i="136"/>
  <c r="AK23" i="136" s="1"/>
  <c r="AA23" i="136"/>
  <c r="AL23" i="136" s="1"/>
  <c r="AB23" i="136"/>
  <c r="AM23" i="136" s="1"/>
  <c r="AC23" i="136"/>
  <c r="AN23" i="136" s="1"/>
  <c r="AD23" i="136"/>
  <c r="AO23" i="136" s="1"/>
  <c r="AE23" i="136"/>
  <c r="AP23" i="136" s="1"/>
  <c r="AF23" i="136"/>
  <c r="AQ23" i="136" s="1"/>
  <c r="AG23" i="136"/>
  <c r="AR23" i="136" s="1"/>
  <c r="AH23" i="136"/>
  <c r="AS23" i="136" s="1"/>
  <c r="AI23" i="136"/>
  <c r="AT23" i="136" s="1"/>
  <c r="AC24" i="136"/>
  <c r="AN24" i="136" s="1"/>
  <c r="AG24" i="136"/>
  <c r="AR24" i="136" s="1"/>
  <c r="Z25" i="136"/>
  <c r="AK25" i="136" s="1"/>
  <c r="AA25" i="136"/>
  <c r="AL25" i="136" s="1"/>
  <c r="AB25" i="136"/>
  <c r="AM25" i="136" s="1"/>
  <c r="AC25" i="136"/>
  <c r="AN25" i="136" s="1"/>
  <c r="AD25" i="136"/>
  <c r="AO25" i="136" s="1"/>
  <c r="AE25" i="136"/>
  <c r="AP25" i="136" s="1"/>
  <c r="AF25" i="136"/>
  <c r="AQ25" i="136" s="1"/>
  <c r="AG25" i="136"/>
  <c r="AR25" i="136" s="1"/>
  <c r="AH25" i="136"/>
  <c r="AS25" i="136" s="1"/>
  <c r="AI25" i="136"/>
  <c r="AT25" i="136" s="1"/>
  <c r="Z26" i="136"/>
  <c r="AK26" i="136" s="1"/>
  <c r="AA26" i="136"/>
  <c r="AL26" i="136" s="1"/>
  <c r="AB26" i="136"/>
  <c r="AM26" i="136" s="1"/>
  <c r="AC26" i="136"/>
  <c r="AN26" i="136" s="1"/>
  <c r="AD26" i="136"/>
  <c r="AO26" i="136" s="1"/>
  <c r="AE26" i="136"/>
  <c r="AP26" i="136" s="1"/>
  <c r="AF26" i="136"/>
  <c r="AQ26" i="136" s="1"/>
  <c r="AG26" i="136"/>
  <c r="AR26" i="136" s="1"/>
  <c r="AH26" i="136"/>
  <c r="AS26" i="136" s="1"/>
  <c r="AI26" i="136"/>
  <c r="AT26" i="136" s="1"/>
  <c r="Z27" i="136"/>
  <c r="AK27" i="136" s="1"/>
  <c r="AA27" i="136"/>
  <c r="AL27" i="136" s="1"/>
  <c r="AB27" i="136"/>
  <c r="AM27" i="136" s="1"/>
  <c r="AC27" i="136"/>
  <c r="AN27" i="136" s="1"/>
  <c r="AD27" i="136"/>
  <c r="AO27" i="136" s="1"/>
  <c r="AE27" i="136"/>
  <c r="AP27" i="136" s="1"/>
  <c r="AF27" i="136"/>
  <c r="AQ27" i="136" s="1"/>
  <c r="AG27" i="136"/>
  <c r="AR27" i="136" s="1"/>
  <c r="AH27" i="136"/>
  <c r="AS27" i="136" s="1"/>
  <c r="AI27" i="136"/>
  <c r="AT27" i="136" s="1"/>
  <c r="AC28" i="136"/>
  <c r="AN28" i="136" s="1"/>
  <c r="AG28" i="136"/>
  <c r="AR28" i="136" s="1"/>
  <c r="Z29" i="136"/>
  <c r="AK29" i="136" s="1"/>
  <c r="AA29" i="136"/>
  <c r="AL29" i="136" s="1"/>
  <c r="AB29" i="136"/>
  <c r="AM29" i="136" s="1"/>
  <c r="AC29" i="136"/>
  <c r="AN29" i="136" s="1"/>
  <c r="AD29" i="136"/>
  <c r="AO29" i="136" s="1"/>
  <c r="AE29" i="136"/>
  <c r="AP29" i="136" s="1"/>
  <c r="AF29" i="136"/>
  <c r="AQ29" i="136" s="1"/>
  <c r="AG29" i="136"/>
  <c r="AR29" i="136" s="1"/>
  <c r="AH29" i="136"/>
  <c r="AS29" i="136" s="1"/>
  <c r="AI29" i="136"/>
  <c r="AT29" i="136" s="1"/>
  <c r="Z30" i="136"/>
  <c r="AK30" i="136" s="1"/>
  <c r="AA30" i="136"/>
  <c r="AL30" i="136" s="1"/>
  <c r="AB30" i="136"/>
  <c r="AM30" i="136" s="1"/>
  <c r="AC30" i="136"/>
  <c r="AN30" i="136" s="1"/>
  <c r="AD30" i="136"/>
  <c r="AO30" i="136" s="1"/>
  <c r="AE30" i="136"/>
  <c r="AP30" i="136" s="1"/>
  <c r="AF30" i="136"/>
  <c r="AQ30" i="136" s="1"/>
  <c r="AG30" i="136"/>
  <c r="AR30" i="136" s="1"/>
  <c r="AH30" i="136"/>
  <c r="AS30" i="136" s="1"/>
  <c r="AI30" i="136"/>
  <c r="AT30" i="136" s="1"/>
  <c r="AC31" i="136"/>
  <c r="AN31" i="136" s="1"/>
  <c r="AG31" i="136"/>
  <c r="AR31" i="136" s="1"/>
  <c r="Z32" i="136"/>
  <c r="AK32" i="136" s="1"/>
  <c r="AA32" i="136"/>
  <c r="AL32" i="136" s="1"/>
  <c r="AB32" i="136"/>
  <c r="AM32" i="136" s="1"/>
  <c r="AC32" i="136"/>
  <c r="AN32" i="136" s="1"/>
  <c r="AD32" i="136"/>
  <c r="AO32" i="136" s="1"/>
  <c r="AE32" i="136"/>
  <c r="AP32" i="136" s="1"/>
  <c r="AF32" i="136"/>
  <c r="AQ32" i="136" s="1"/>
  <c r="AG32" i="136"/>
  <c r="AR32" i="136" s="1"/>
  <c r="Z33" i="136"/>
  <c r="AK33" i="136" s="1"/>
  <c r="AA33" i="136"/>
  <c r="AL33" i="136" s="1"/>
  <c r="AB33" i="136"/>
  <c r="AM33" i="136" s="1"/>
  <c r="AC33" i="136"/>
  <c r="AN33" i="136" s="1"/>
  <c r="AD33" i="136"/>
  <c r="AO33" i="136" s="1"/>
  <c r="AE33" i="136"/>
  <c r="AP33" i="136" s="1"/>
  <c r="AF33" i="136"/>
  <c r="AQ33" i="136" s="1"/>
  <c r="AG33" i="136"/>
  <c r="AR33" i="136" s="1"/>
  <c r="AH33" i="136"/>
  <c r="AS33" i="136" s="1"/>
  <c r="AI33" i="136"/>
  <c r="AT33" i="136" s="1"/>
  <c r="Z34" i="136"/>
  <c r="AK34" i="136" s="1"/>
  <c r="AA34" i="136"/>
  <c r="AL34" i="136" s="1"/>
  <c r="AB34" i="136"/>
  <c r="AM34" i="136" s="1"/>
  <c r="AC34" i="136"/>
  <c r="AN34" i="136" s="1"/>
  <c r="AD34" i="136"/>
  <c r="AO34" i="136" s="1"/>
  <c r="AE34" i="136"/>
  <c r="AP34" i="136" s="1"/>
  <c r="AF34" i="136"/>
  <c r="AQ34" i="136" s="1"/>
  <c r="AG34" i="136"/>
  <c r="AR34" i="136" s="1"/>
  <c r="AH34" i="136"/>
  <c r="AS34" i="136" s="1"/>
  <c r="AI34" i="136"/>
  <c r="AT34" i="136" s="1"/>
  <c r="AC35" i="136"/>
  <c r="AN35" i="136" s="1"/>
  <c r="AG35" i="136"/>
  <c r="AR35" i="136" s="1"/>
  <c r="Z36" i="136"/>
  <c r="AK36" i="136" s="1"/>
  <c r="AA36" i="136"/>
  <c r="AL36" i="136" s="1"/>
  <c r="AB36" i="136"/>
  <c r="AM36" i="136" s="1"/>
  <c r="AC36" i="136"/>
  <c r="AN36" i="136" s="1"/>
  <c r="AD36" i="136"/>
  <c r="AO36" i="136" s="1"/>
  <c r="AE36" i="136"/>
  <c r="AP36" i="136" s="1"/>
  <c r="AF36" i="136"/>
  <c r="AQ36" i="136" s="1"/>
  <c r="AG36" i="136"/>
  <c r="AR36" i="136" s="1"/>
  <c r="Z37" i="136"/>
  <c r="AK37" i="136" s="1"/>
  <c r="AA37" i="136"/>
  <c r="AL37" i="136" s="1"/>
  <c r="AB37" i="136"/>
  <c r="AM37" i="136" s="1"/>
  <c r="AC37" i="136"/>
  <c r="AN37" i="136" s="1"/>
  <c r="AD37" i="136"/>
  <c r="AO37" i="136" s="1"/>
  <c r="AE37" i="136"/>
  <c r="AP37" i="136" s="1"/>
  <c r="AF37" i="136"/>
  <c r="AQ37" i="136" s="1"/>
  <c r="AG37" i="136"/>
  <c r="AR37" i="136" s="1"/>
  <c r="AC38" i="136"/>
  <c r="AN38" i="136" s="1"/>
  <c r="AG38" i="136"/>
  <c r="AR38" i="136" s="1"/>
  <c r="Z39" i="136"/>
  <c r="AK39" i="136" s="1"/>
  <c r="AA39" i="136"/>
  <c r="AL39" i="136" s="1"/>
  <c r="AB39" i="136"/>
  <c r="AM39" i="136" s="1"/>
  <c r="AC39" i="136"/>
  <c r="AN39" i="136" s="1"/>
  <c r="AD39" i="136"/>
  <c r="AO39" i="136" s="1"/>
  <c r="AE39" i="136"/>
  <c r="AP39" i="136" s="1"/>
  <c r="AF39" i="136"/>
  <c r="AQ39" i="136" s="1"/>
  <c r="AG39" i="136"/>
  <c r="AR39" i="136" s="1"/>
  <c r="AH39" i="136"/>
  <c r="AS39" i="136" s="1"/>
  <c r="AI39" i="136"/>
  <c r="AT39" i="136" s="1"/>
  <c r="Z40" i="136"/>
  <c r="AK40" i="136" s="1"/>
  <c r="AA40" i="136"/>
  <c r="AB40" i="136"/>
  <c r="AM40" i="136" s="1"/>
  <c r="AC40" i="136"/>
  <c r="AN40" i="136" s="1"/>
  <c r="AD40" i="136"/>
  <c r="AO40" i="136" s="1"/>
  <c r="AE40" i="136"/>
  <c r="AP40" i="136" s="1"/>
  <c r="AF40" i="136"/>
  <c r="AQ40" i="136" s="1"/>
  <c r="AG40" i="136"/>
  <c r="AR40" i="136" s="1"/>
  <c r="AH40" i="136"/>
  <c r="AS40" i="136" s="1"/>
  <c r="AI40" i="136"/>
  <c r="AT40" i="136" s="1"/>
  <c r="AC41" i="136"/>
  <c r="AN41" i="136" s="1"/>
  <c r="AG41" i="136"/>
  <c r="AR41" i="136" s="1"/>
  <c r="Z42" i="136"/>
  <c r="AK42" i="136" s="1"/>
  <c r="AA42" i="136"/>
  <c r="AL42" i="136" s="1"/>
  <c r="AB42" i="136"/>
  <c r="AM42" i="136" s="1"/>
  <c r="AC42" i="136"/>
  <c r="AN42" i="136" s="1"/>
  <c r="AD42" i="136"/>
  <c r="AO42" i="136" s="1"/>
  <c r="AE42" i="136"/>
  <c r="AP42" i="136" s="1"/>
  <c r="AF42" i="136"/>
  <c r="AQ42" i="136" s="1"/>
  <c r="AG42" i="136"/>
  <c r="AR42" i="136" s="1"/>
  <c r="AC43" i="136"/>
  <c r="AG43" i="136"/>
  <c r="AR43" i="136" s="1"/>
  <c r="Z44" i="136"/>
  <c r="AK44" i="136" s="1"/>
  <c r="AA44" i="136"/>
  <c r="AL44" i="136" s="1"/>
  <c r="AB44" i="136"/>
  <c r="AM44" i="136" s="1"/>
  <c r="AC44" i="136"/>
  <c r="AN44" i="136" s="1"/>
  <c r="AD44" i="136"/>
  <c r="AO44" i="136" s="1"/>
  <c r="AE44" i="136"/>
  <c r="AP44" i="136" s="1"/>
  <c r="AF44" i="136"/>
  <c r="AQ44" i="136" s="1"/>
  <c r="AG44" i="136"/>
  <c r="AR44" i="136" s="1"/>
  <c r="AH44" i="136"/>
  <c r="AS44" i="136" s="1"/>
  <c r="AI44" i="136"/>
  <c r="AT44" i="136" s="1"/>
  <c r="Z45" i="136"/>
  <c r="AK45" i="136" s="1"/>
  <c r="AA45" i="136"/>
  <c r="AL45" i="136" s="1"/>
  <c r="AB45" i="136"/>
  <c r="AM45" i="136" s="1"/>
  <c r="AC45" i="136"/>
  <c r="AN45" i="136" s="1"/>
  <c r="AD45" i="136"/>
  <c r="AO45" i="136" s="1"/>
  <c r="AE45" i="136"/>
  <c r="AP45" i="136" s="1"/>
  <c r="AF45" i="136"/>
  <c r="AQ45" i="136" s="1"/>
  <c r="AG45" i="136"/>
  <c r="AR45" i="136" s="1"/>
  <c r="AH45" i="136"/>
  <c r="AS45" i="136" s="1"/>
  <c r="AI45" i="136"/>
  <c r="AT45" i="136" s="1"/>
  <c r="Z46" i="136"/>
  <c r="AK46" i="136" s="1"/>
  <c r="AA46" i="136"/>
  <c r="AL46" i="136" s="1"/>
  <c r="AB46" i="136"/>
  <c r="AM46" i="136" s="1"/>
  <c r="AC46" i="136"/>
  <c r="AN46" i="136" s="1"/>
  <c r="AD46" i="136"/>
  <c r="AO46" i="136" s="1"/>
  <c r="AE46" i="136"/>
  <c r="AF46" i="136"/>
  <c r="AQ46" i="136" s="1"/>
  <c r="AG46" i="136"/>
  <c r="AR46" i="136" s="1"/>
  <c r="AH46" i="136"/>
  <c r="AS46" i="136" s="1"/>
  <c r="AI46" i="136"/>
  <c r="AT46" i="136" s="1"/>
  <c r="AC47" i="136"/>
  <c r="AN47" i="136" s="1"/>
  <c r="AG47" i="136"/>
  <c r="AR47" i="136" s="1"/>
  <c r="Z48" i="136"/>
  <c r="AK48" i="136" s="1"/>
  <c r="AA48" i="136"/>
  <c r="AL48" i="136" s="1"/>
  <c r="AB48" i="136"/>
  <c r="AM48" i="136" s="1"/>
  <c r="AC48" i="136"/>
  <c r="AN48" i="136" s="1"/>
  <c r="AD48" i="136"/>
  <c r="AO48" i="136" s="1"/>
  <c r="AE48" i="136"/>
  <c r="AP48" i="136" s="1"/>
  <c r="AF48" i="136"/>
  <c r="AQ48" i="136" s="1"/>
  <c r="AG48" i="136"/>
  <c r="AR48" i="136" s="1"/>
  <c r="AH48" i="136"/>
  <c r="AS48" i="136" s="1"/>
  <c r="AI48" i="136"/>
  <c r="AT48" i="136" s="1"/>
  <c r="Z49" i="136"/>
  <c r="AK49" i="136" s="1"/>
  <c r="AA49" i="136"/>
  <c r="AL49" i="136" s="1"/>
  <c r="AB49" i="136"/>
  <c r="AM49" i="136" s="1"/>
  <c r="AC49" i="136"/>
  <c r="AN49" i="136" s="1"/>
  <c r="AD49" i="136"/>
  <c r="AO49" i="136" s="1"/>
  <c r="AE49" i="136"/>
  <c r="AP49" i="136" s="1"/>
  <c r="AF49" i="136"/>
  <c r="AQ49" i="136" s="1"/>
  <c r="AG49" i="136"/>
  <c r="AH49" i="136"/>
  <c r="AS49" i="136" s="1"/>
  <c r="AI49" i="136"/>
  <c r="AT49" i="136" s="1"/>
  <c r="Z50" i="136"/>
  <c r="AK50" i="136" s="1"/>
  <c r="AA50" i="136"/>
  <c r="AL50" i="136" s="1"/>
  <c r="AB50" i="136"/>
  <c r="AM50" i="136" s="1"/>
  <c r="AC50" i="136"/>
  <c r="AN50" i="136" s="1"/>
  <c r="AD50" i="136"/>
  <c r="AO50" i="136" s="1"/>
  <c r="AE50" i="136"/>
  <c r="AP50" i="136" s="1"/>
  <c r="AF50" i="136"/>
  <c r="AQ50" i="136" s="1"/>
  <c r="AG50" i="136"/>
  <c r="AR50" i="136" s="1"/>
  <c r="AC51" i="136"/>
  <c r="AN51" i="136" s="1"/>
  <c r="AG51" i="136"/>
  <c r="AR51" i="136" s="1"/>
  <c r="Z52" i="136"/>
  <c r="AK52" i="136" s="1"/>
  <c r="AA52" i="136"/>
  <c r="AL52" i="136" s="1"/>
  <c r="AB52" i="136"/>
  <c r="AM52" i="136" s="1"/>
  <c r="AC52" i="136"/>
  <c r="AN52" i="136" s="1"/>
  <c r="AD52" i="136"/>
  <c r="AO52" i="136" s="1"/>
  <c r="AE52" i="136"/>
  <c r="AP52" i="136" s="1"/>
  <c r="AF52" i="136"/>
  <c r="AQ52" i="136" s="1"/>
  <c r="AG52" i="136"/>
  <c r="AR52" i="136" s="1"/>
  <c r="AH52" i="136"/>
  <c r="AS52" i="136" s="1"/>
  <c r="AI52" i="136"/>
  <c r="Z53" i="136"/>
  <c r="AK53" i="136" s="1"/>
  <c r="AA53" i="136"/>
  <c r="AL53" i="136" s="1"/>
  <c r="AB53" i="136"/>
  <c r="AM53" i="136" s="1"/>
  <c r="AC53" i="136"/>
  <c r="AN53" i="136" s="1"/>
  <c r="AD53" i="136"/>
  <c r="AO53" i="136" s="1"/>
  <c r="AE53" i="136"/>
  <c r="AP53" i="136" s="1"/>
  <c r="AF53" i="136"/>
  <c r="AQ53" i="136" s="1"/>
  <c r="AG53" i="136"/>
  <c r="AR53" i="136" s="1"/>
  <c r="AH53" i="136"/>
  <c r="AS53" i="136" s="1"/>
  <c r="AI53" i="136"/>
  <c r="AT53" i="136" s="1"/>
  <c r="Z54" i="136"/>
  <c r="AK54" i="136" s="1"/>
  <c r="AA54" i="136"/>
  <c r="AL54" i="136" s="1"/>
  <c r="AB54" i="136"/>
  <c r="AM54" i="136" s="1"/>
  <c r="AC54" i="136"/>
  <c r="AN54" i="136" s="1"/>
  <c r="AD54" i="136"/>
  <c r="AO54" i="136" s="1"/>
  <c r="AE54" i="136"/>
  <c r="AP54" i="136" s="1"/>
  <c r="AF54" i="136"/>
  <c r="AQ54" i="136" s="1"/>
  <c r="AG54" i="136"/>
  <c r="AR54" i="136" s="1"/>
  <c r="AH54" i="136"/>
  <c r="AS54" i="136" s="1"/>
  <c r="AI54" i="136"/>
  <c r="AT54" i="136" s="1"/>
  <c r="Z55" i="136"/>
  <c r="AK55" i="136" s="1"/>
  <c r="AA55" i="136"/>
  <c r="AL55" i="136" s="1"/>
  <c r="AB55" i="136"/>
  <c r="AM55" i="136" s="1"/>
  <c r="AC55" i="136"/>
  <c r="AN55" i="136" s="1"/>
  <c r="AD55" i="136"/>
  <c r="AO55" i="136" s="1"/>
  <c r="AE55" i="136"/>
  <c r="AP55" i="136" s="1"/>
  <c r="AF55" i="136"/>
  <c r="AQ55" i="136" s="1"/>
  <c r="AG55" i="136"/>
  <c r="AR55" i="136" s="1"/>
  <c r="AH55" i="136"/>
  <c r="AS55" i="136" s="1"/>
  <c r="AI55" i="136"/>
  <c r="AT55" i="136" s="1"/>
  <c r="AC56" i="136"/>
  <c r="AN56" i="136" s="1"/>
  <c r="AG56" i="136"/>
  <c r="AR56" i="136" s="1"/>
  <c r="Z57" i="136"/>
  <c r="AK57" i="136" s="1"/>
  <c r="AA57" i="136"/>
  <c r="AL57" i="136" s="1"/>
  <c r="AB57" i="136"/>
  <c r="AM57" i="136" s="1"/>
  <c r="AC57" i="136"/>
  <c r="AN57" i="136" s="1"/>
  <c r="AD57" i="136"/>
  <c r="AO57" i="136" s="1"/>
  <c r="AE57" i="136"/>
  <c r="AP57" i="136" s="1"/>
  <c r="AF57" i="136"/>
  <c r="AQ57" i="136" s="1"/>
  <c r="AG57" i="136"/>
  <c r="AR57" i="136" s="1"/>
  <c r="AH57" i="136"/>
  <c r="AS57" i="136" s="1"/>
  <c r="AI57" i="136"/>
  <c r="AT57" i="136" s="1"/>
  <c r="Z58" i="136"/>
  <c r="AK58" i="136" s="1"/>
  <c r="AA58" i="136"/>
  <c r="AL58" i="136" s="1"/>
  <c r="AB58" i="136"/>
  <c r="AM58" i="136" s="1"/>
  <c r="AC58" i="136"/>
  <c r="AN58" i="136" s="1"/>
  <c r="AD58" i="136"/>
  <c r="AO58" i="136" s="1"/>
  <c r="AE58" i="136"/>
  <c r="AP58" i="136" s="1"/>
  <c r="AF58" i="136"/>
  <c r="AQ58" i="136" s="1"/>
  <c r="AG58" i="136"/>
  <c r="AR58" i="136" s="1"/>
  <c r="AH58" i="136"/>
  <c r="AS58" i="136" s="1"/>
  <c r="AI58" i="136"/>
  <c r="AT58" i="136" s="1"/>
  <c r="Z59" i="136"/>
  <c r="AK59" i="136" s="1"/>
  <c r="AA59" i="136"/>
  <c r="AL59" i="136" s="1"/>
  <c r="AB59" i="136"/>
  <c r="AM59" i="136" s="1"/>
  <c r="AC59" i="136"/>
  <c r="AD59" i="136"/>
  <c r="AO59" i="136" s="1"/>
  <c r="AE59" i="136"/>
  <c r="AP59" i="136" s="1"/>
  <c r="AF59" i="136"/>
  <c r="AQ59" i="136" s="1"/>
  <c r="AG59" i="136"/>
  <c r="AR59" i="136" s="1"/>
  <c r="AH59" i="136"/>
  <c r="AS59" i="136" s="1"/>
  <c r="AI59" i="136"/>
  <c r="AT59" i="136" s="1"/>
  <c r="Z60" i="136"/>
  <c r="AK60" i="136" s="1"/>
  <c r="AA60" i="136"/>
  <c r="AL60" i="136" s="1"/>
  <c r="AB60" i="136"/>
  <c r="AM60" i="136" s="1"/>
  <c r="AC60" i="136"/>
  <c r="AN60" i="136" s="1"/>
  <c r="AD60" i="136"/>
  <c r="AO60" i="136" s="1"/>
  <c r="AE60" i="136"/>
  <c r="AP60" i="136" s="1"/>
  <c r="AF60" i="136"/>
  <c r="AQ60" i="136" s="1"/>
  <c r="AG60" i="136"/>
  <c r="AR60" i="136" s="1"/>
  <c r="AH60" i="136"/>
  <c r="AS60" i="136" s="1"/>
  <c r="AI60" i="136"/>
  <c r="AT60" i="136" s="1"/>
  <c r="Z61" i="136"/>
  <c r="AK61" i="136" s="1"/>
  <c r="AA61" i="136"/>
  <c r="AL61" i="136" s="1"/>
  <c r="AB61" i="136"/>
  <c r="AM61" i="136" s="1"/>
  <c r="AC61" i="136"/>
  <c r="AN61" i="136" s="1"/>
  <c r="AD61" i="136"/>
  <c r="AO61" i="136" s="1"/>
  <c r="AE61" i="136"/>
  <c r="AP61" i="136" s="1"/>
  <c r="AF61" i="136"/>
  <c r="AQ61" i="136" s="1"/>
  <c r="AG61" i="136"/>
  <c r="AR61" i="136" s="1"/>
  <c r="AH61" i="136"/>
  <c r="AS61" i="136" s="1"/>
  <c r="AI61" i="136"/>
  <c r="AT61" i="136" s="1"/>
  <c r="Z62" i="136"/>
  <c r="AK62" i="136" s="1"/>
  <c r="AA62" i="136"/>
  <c r="AL62" i="136" s="1"/>
  <c r="AB62" i="136"/>
  <c r="AM62" i="136" s="1"/>
  <c r="AC62" i="136"/>
  <c r="AN62" i="136" s="1"/>
  <c r="AD62" i="136"/>
  <c r="AO62" i="136" s="1"/>
  <c r="AE62" i="136"/>
  <c r="AF62" i="136"/>
  <c r="AQ62" i="136" s="1"/>
  <c r="AG62" i="136"/>
  <c r="AR62" i="136" s="1"/>
  <c r="AH62" i="136"/>
  <c r="AS62" i="136" s="1"/>
  <c r="AI62" i="136"/>
  <c r="AT62" i="136" s="1"/>
  <c r="Z63" i="136"/>
  <c r="AK63" i="136" s="1"/>
  <c r="AA63" i="136"/>
  <c r="AL63" i="136" s="1"/>
  <c r="AB63" i="136"/>
  <c r="AM63" i="136" s="1"/>
  <c r="AC63" i="136"/>
  <c r="AN63" i="136" s="1"/>
  <c r="AD63" i="136"/>
  <c r="AO63" i="136" s="1"/>
  <c r="AE63" i="136"/>
  <c r="AP63" i="136" s="1"/>
  <c r="AF63" i="136"/>
  <c r="AQ63" i="136" s="1"/>
  <c r="AG63" i="136"/>
  <c r="AR63" i="136" s="1"/>
  <c r="AH63" i="136"/>
  <c r="AS63" i="136" s="1"/>
  <c r="AI63" i="136"/>
  <c r="AT63" i="136" s="1"/>
  <c r="AC64" i="136"/>
  <c r="AN64" i="136" s="1"/>
  <c r="AG64" i="136"/>
  <c r="AR64" i="136" s="1"/>
  <c r="Z65" i="136"/>
  <c r="AK65" i="136" s="1"/>
  <c r="AA65" i="136"/>
  <c r="AL65" i="136" s="1"/>
  <c r="AB65" i="136"/>
  <c r="AM65" i="136" s="1"/>
  <c r="AC65" i="136"/>
  <c r="AN65" i="136" s="1"/>
  <c r="AD65" i="136"/>
  <c r="AO65" i="136" s="1"/>
  <c r="AE65" i="136"/>
  <c r="AP65" i="136" s="1"/>
  <c r="AF65" i="136"/>
  <c r="AQ65" i="136" s="1"/>
  <c r="AG65" i="136"/>
  <c r="AH65" i="136"/>
  <c r="AS65" i="136" s="1"/>
  <c r="AI65" i="136"/>
  <c r="AT65" i="136" s="1"/>
  <c r="Z66" i="136"/>
  <c r="AK66" i="136" s="1"/>
  <c r="AA66" i="136"/>
  <c r="AL66" i="136" s="1"/>
  <c r="AB66" i="136"/>
  <c r="AM66" i="136" s="1"/>
  <c r="AC66" i="136"/>
  <c r="AN66" i="136" s="1"/>
  <c r="AD66" i="136"/>
  <c r="AO66" i="136" s="1"/>
  <c r="AE66" i="136"/>
  <c r="AP66" i="136" s="1"/>
  <c r="AF66" i="136"/>
  <c r="AQ66" i="136" s="1"/>
  <c r="AG66" i="136"/>
  <c r="AR66" i="136" s="1"/>
  <c r="AH66" i="136"/>
  <c r="AS66" i="136" s="1"/>
  <c r="AI66" i="136"/>
  <c r="AT66" i="136" s="1"/>
  <c r="Z67" i="136"/>
  <c r="AK67" i="136" s="1"/>
  <c r="AA67" i="136"/>
  <c r="AL67" i="136" s="1"/>
  <c r="AB67" i="136"/>
  <c r="AM67" i="136" s="1"/>
  <c r="AC67" i="136"/>
  <c r="AN67" i="136" s="1"/>
  <c r="AD67" i="136"/>
  <c r="AO67" i="136" s="1"/>
  <c r="AE67" i="136"/>
  <c r="AP67" i="136" s="1"/>
  <c r="AF67" i="136"/>
  <c r="AQ67" i="136" s="1"/>
  <c r="AG67" i="136"/>
  <c r="AR67" i="136" s="1"/>
  <c r="AC68" i="136"/>
  <c r="AN68" i="136" s="1"/>
  <c r="AG68" i="136"/>
  <c r="AR68" i="136" s="1"/>
  <c r="Z69" i="136"/>
  <c r="AK69" i="136" s="1"/>
  <c r="AA69" i="136"/>
  <c r="AL69" i="136" s="1"/>
  <c r="AB69" i="136"/>
  <c r="AM69" i="136" s="1"/>
  <c r="AC69" i="136"/>
  <c r="AN69" i="136" s="1"/>
  <c r="AD69" i="136"/>
  <c r="AO69" i="136" s="1"/>
  <c r="AE69" i="136"/>
  <c r="AP69" i="136" s="1"/>
  <c r="AF69" i="136"/>
  <c r="AQ69" i="136" s="1"/>
  <c r="AG69" i="136"/>
  <c r="AR69" i="136" s="1"/>
  <c r="AH69" i="136"/>
  <c r="AS69" i="136" s="1"/>
  <c r="AI69" i="136"/>
  <c r="AT69" i="136" s="1"/>
  <c r="Z70" i="136"/>
  <c r="AK70" i="136" s="1"/>
  <c r="AA70" i="136"/>
  <c r="AL70" i="136" s="1"/>
  <c r="AB70" i="136"/>
  <c r="AM70" i="136" s="1"/>
  <c r="AC70" i="136"/>
  <c r="AN70" i="136" s="1"/>
  <c r="AD70" i="136"/>
  <c r="AO70" i="136" s="1"/>
  <c r="AE70" i="136"/>
  <c r="AP70" i="136" s="1"/>
  <c r="AF70" i="136"/>
  <c r="AQ70" i="136" s="1"/>
  <c r="AG70" i="136"/>
  <c r="AR70" i="136" s="1"/>
  <c r="AH70" i="136"/>
  <c r="AS70" i="136" s="1"/>
  <c r="AI70" i="136"/>
  <c r="AT70" i="136" s="1"/>
  <c r="Z71" i="136"/>
  <c r="AK71" i="136" s="1"/>
  <c r="AA71" i="136"/>
  <c r="AL71" i="136" s="1"/>
  <c r="AB71" i="136"/>
  <c r="AM71" i="136" s="1"/>
  <c r="AC71" i="136"/>
  <c r="AN71" i="136" s="1"/>
  <c r="AD71" i="136"/>
  <c r="AO71" i="136" s="1"/>
  <c r="AE71" i="136"/>
  <c r="AP71" i="136" s="1"/>
  <c r="AF71" i="136"/>
  <c r="AQ71" i="136" s="1"/>
  <c r="AG71" i="136"/>
  <c r="AR71" i="136" s="1"/>
  <c r="AH71" i="136"/>
  <c r="AS71" i="136" s="1"/>
  <c r="AI71" i="136"/>
  <c r="AT71" i="136" s="1"/>
  <c r="Z72" i="136"/>
  <c r="AK72" i="136" s="1"/>
  <c r="AA72" i="136"/>
  <c r="AB72" i="136"/>
  <c r="AM72" i="136" s="1"/>
  <c r="AC72" i="136"/>
  <c r="AN72" i="136" s="1"/>
  <c r="AD72" i="136"/>
  <c r="AO72" i="136" s="1"/>
  <c r="AE72" i="136"/>
  <c r="AP72" i="136" s="1"/>
  <c r="AF72" i="136"/>
  <c r="AQ72" i="136" s="1"/>
  <c r="AG72" i="136"/>
  <c r="AR72" i="136" s="1"/>
  <c r="AC73" i="136"/>
  <c r="AN73" i="136" s="1"/>
  <c r="AG73" i="136"/>
  <c r="AR73" i="136" s="1"/>
  <c r="Z74" i="136"/>
  <c r="AK74" i="136" s="1"/>
  <c r="AA74" i="136"/>
  <c r="AL74" i="136" s="1"/>
  <c r="AB74" i="136"/>
  <c r="AM74" i="136" s="1"/>
  <c r="AC74" i="136"/>
  <c r="AN74" i="136" s="1"/>
  <c r="AD74" i="136"/>
  <c r="AO74" i="136" s="1"/>
  <c r="AE74" i="136"/>
  <c r="AP74" i="136" s="1"/>
  <c r="AF74" i="136"/>
  <c r="AQ74" i="136" s="1"/>
  <c r="AG74" i="136"/>
  <c r="AR74" i="136" s="1"/>
  <c r="AH74" i="136"/>
  <c r="AI74" i="136"/>
  <c r="AT74" i="136" s="1"/>
  <c r="Z75" i="136"/>
  <c r="AK75" i="136" s="1"/>
  <c r="AA75" i="136"/>
  <c r="AL75" i="136" s="1"/>
  <c r="AB75" i="136"/>
  <c r="AM75" i="136" s="1"/>
  <c r="AC75" i="136"/>
  <c r="AN75" i="136" s="1"/>
  <c r="AD75" i="136"/>
  <c r="AO75" i="136" s="1"/>
  <c r="AE75" i="136"/>
  <c r="AP75" i="136" s="1"/>
  <c r="AF75" i="136"/>
  <c r="AQ75" i="136" s="1"/>
  <c r="AG75" i="136"/>
  <c r="AR75" i="136" s="1"/>
  <c r="AH75" i="136"/>
  <c r="AS75" i="136" s="1"/>
  <c r="AI75" i="136"/>
  <c r="AT75" i="136" s="1"/>
  <c r="AC76" i="136"/>
  <c r="AG76" i="136"/>
  <c r="AR76" i="136" s="1"/>
  <c r="Z77" i="136"/>
  <c r="AK77" i="136" s="1"/>
  <c r="AA77" i="136"/>
  <c r="AL77" i="136" s="1"/>
  <c r="AB77" i="136"/>
  <c r="AM77" i="136" s="1"/>
  <c r="AC77" i="136"/>
  <c r="AN77" i="136" s="1"/>
  <c r="AD77" i="136"/>
  <c r="AO77" i="136" s="1"/>
  <c r="AE77" i="136"/>
  <c r="AP77" i="136" s="1"/>
  <c r="AF77" i="136"/>
  <c r="AQ77" i="136" s="1"/>
  <c r="AG77" i="136"/>
  <c r="AR77" i="136" s="1"/>
  <c r="Z78" i="136"/>
  <c r="AK78" i="136" s="1"/>
  <c r="AA78" i="136"/>
  <c r="AL78" i="136" s="1"/>
  <c r="AB78" i="136"/>
  <c r="AM78" i="136" s="1"/>
  <c r="AC78" i="136"/>
  <c r="AN78" i="136" s="1"/>
  <c r="AD78" i="136"/>
  <c r="AO78" i="136" s="1"/>
  <c r="AE78" i="136"/>
  <c r="AP78" i="136" s="1"/>
  <c r="AF78" i="136"/>
  <c r="AQ78" i="136" s="1"/>
  <c r="AG78" i="136"/>
  <c r="AR78" i="136" s="1"/>
  <c r="AH78" i="136"/>
  <c r="AS78" i="136" s="1"/>
  <c r="AI78" i="136"/>
  <c r="AT78" i="136" s="1"/>
  <c r="Z79" i="136"/>
  <c r="AK79" i="136" s="1"/>
  <c r="AA79" i="136"/>
  <c r="AB79" i="136"/>
  <c r="AM79" i="136" s="1"/>
  <c r="AC79" i="136"/>
  <c r="AN79" i="136" s="1"/>
  <c r="AD79" i="136"/>
  <c r="AO79" i="136" s="1"/>
  <c r="AE79" i="136"/>
  <c r="AP79" i="136" s="1"/>
  <c r="AF79" i="136"/>
  <c r="AQ79" i="136" s="1"/>
  <c r="AG79" i="136"/>
  <c r="AR79" i="136" s="1"/>
  <c r="AH79" i="136"/>
  <c r="AS79" i="136" s="1"/>
  <c r="AI79" i="136"/>
  <c r="AT79" i="136" s="1"/>
  <c r="Z80" i="136"/>
  <c r="AK80" i="136" s="1"/>
  <c r="AA80" i="136"/>
  <c r="AL80" i="136" s="1"/>
  <c r="AB80" i="136"/>
  <c r="AM80" i="136" s="1"/>
  <c r="AC80" i="136"/>
  <c r="AN80" i="136" s="1"/>
  <c r="AD80" i="136"/>
  <c r="AO80" i="136" s="1"/>
  <c r="AE80" i="136"/>
  <c r="AP80" i="136" s="1"/>
  <c r="AF80" i="136"/>
  <c r="AQ80" i="136" s="1"/>
  <c r="AG80" i="136"/>
  <c r="AR80" i="136" s="1"/>
  <c r="AH80" i="136"/>
  <c r="AS80" i="136" s="1"/>
  <c r="AI80" i="136"/>
  <c r="AT80" i="136" s="1"/>
  <c r="Z81" i="136"/>
  <c r="AK81" i="136" s="1"/>
  <c r="AA81" i="136"/>
  <c r="AL81" i="136" s="1"/>
  <c r="AB81" i="136"/>
  <c r="AC81" i="136"/>
  <c r="AN81" i="136" s="1"/>
  <c r="AD81" i="136"/>
  <c r="AO81" i="136" s="1"/>
  <c r="AE81" i="136"/>
  <c r="AP81" i="136" s="1"/>
  <c r="AF81" i="136"/>
  <c r="AQ81" i="136" s="1"/>
  <c r="AG81" i="136"/>
  <c r="AR81" i="136" s="1"/>
  <c r="AH81" i="136"/>
  <c r="AS81" i="136" s="1"/>
  <c r="AI81" i="136"/>
  <c r="AT81" i="136" s="1"/>
  <c r="Z82" i="136"/>
  <c r="AK82" i="136" s="1"/>
  <c r="AA82" i="136"/>
  <c r="AL82" i="136" s="1"/>
  <c r="AB82" i="136"/>
  <c r="AM82" i="136" s="1"/>
  <c r="AC82" i="136"/>
  <c r="AN82" i="136" s="1"/>
  <c r="AD82" i="136"/>
  <c r="AO82" i="136" s="1"/>
  <c r="AE82" i="136"/>
  <c r="AP82" i="136" s="1"/>
  <c r="AF82" i="136"/>
  <c r="AQ82" i="136" s="1"/>
  <c r="AG82" i="136"/>
  <c r="AR82" i="136" s="1"/>
  <c r="AH82" i="136"/>
  <c r="AS82" i="136" s="1"/>
  <c r="AI82" i="136"/>
  <c r="AT82" i="136" s="1"/>
  <c r="AC83" i="136"/>
  <c r="AG83" i="136"/>
  <c r="AR83" i="136" s="1"/>
  <c r="Z84" i="136"/>
  <c r="AK84" i="136" s="1"/>
  <c r="AA84" i="136"/>
  <c r="AL84" i="136" s="1"/>
  <c r="AB84" i="136"/>
  <c r="AM84" i="136" s="1"/>
  <c r="AC84" i="136"/>
  <c r="AN84" i="136" s="1"/>
  <c r="AD84" i="136"/>
  <c r="AO84" i="136" s="1"/>
  <c r="AE84" i="136"/>
  <c r="AP84" i="136" s="1"/>
  <c r="AF84" i="136"/>
  <c r="AQ84" i="136" s="1"/>
  <c r="AG84" i="136"/>
  <c r="AR84" i="136" s="1"/>
  <c r="AH84" i="136"/>
  <c r="AS84" i="136" s="1"/>
  <c r="AI84" i="136"/>
  <c r="AT84" i="136" s="1"/>
  <c r="Z85" i="136"/>
  <c r="AK85" i="136" s="1"/>
  <c r="AA85" i="136"/>
  <c r="AL85" i="136" s="1"/>
  <c r="AB85" i="136"/>
  <c r="AM85" i="136" s="1"/>
  <c r="AC85" i="136"/>
  <c r="AN85" i="136" s="1"/>
  <c r="AD85" i="136"/>
  <c r="AO85" i="136" s="1"/>
  <c r="AE85" i="136"/>
  <c r="AF85" i="136"/>
  <c r="AQ85" i="136" s="1"/>
  <c r="AG85" i="136"/>
  <c r="AR85" i="136" s="1"/>
  <c r="AH85" i="136"/>
  <c r="AS85" i="136" s="1"/>
  <c r="AI85" i="136"/>
  <c r="AT85" i="136" s="1"/>
  <c r="Z86" i="136"/>
  <c r="AK86" i="136" s="1"/>
  <c r="AA86" i="136"/>
  <c r="AL86" i="136" s="1"/>
  <c r="AB86" i="136"/>
  <c r="AM86" i="136" s="1"/>
  <c r="AC86" i="136"/>
  <c r="AN86" i="136" s="1"/>
  <c r="AD86" i="136"/>
  <c r="AO86" i="136" s="1"/>
  <c r="AE86" i="136"/>
  <c r="AP86" i="136" s="1"/>
  <c r="AF86" i="136"/>
  <c r="AQ86" i="136" s="1"/>
  <c r="AG86" i="136"/>
  <c r="AR86" i="136" s="1"/>
  <c r="AH86" i="136"/>
  <c r="AS86" i="136" s="1"/>
  <c r="AI86" i="136"/>
  <c r="AT86" i="136" s="1"/>
  <c r="Z87" i="136"/>
  <c r="AK87" i="136" s="1"/>
  <c r="AA87" i="136"/>
  <c r="AL87" i="136" s="1"/>
  <c r="AB87" i="136"/>
  <c r="AM87" i="136" s="1"/>
  <c r="AC87" i="136"/>
  <c r="AN87" i="136" s="1"/>
  <c r="AD87" i="136"/>
  <c r="AO87" i="136" s="1"/>
  <c r="AE87" i="136"/>
  <c r="AP87" i="136" s="1"/>
  <c r="AF87" i="136"/>
  <c r="AG87" i="136"/>
  <c r="AR87" i="136" s="1"/>
  <c r="AH87" i="136"/>
  <c r="AS87" i="136" s="1"/>
  <c r="AI87" i="136"/>
  <c r="AT87" i="136" s="1"/>
  <c r="AC88" i="136"/>
  <c r="AN88" i="136" s="1"/>
  <c r="AG88" i="136"/>
  <c r="AR88" i="136" s="1"/>
  <c r="Z89" i="136"/>
  <c r="AK89" i="136" s="1"/>
  <c r="AA89" i="136"/>
  <c r="AL89" i="136" s="1"/>
  <c r="AB89" i="136"/>
  <c r="AM89" i="136" s="1"/>
  <c r="AC89" i="136"/>
  <c r="AN89" i="136" s="1"/>
  <c r="AD89" i="136"/>
  <c r="AO89" i="136" s="1"/>
  <c r="AE89" i="136"/>
  <c r="AP89" i="136" s="1"/>
  <c r="AF89" i="136"/>
  <c r="AQ89" i="136" s="1"/>
  <c r="AG89" i="136"/>
  <c r="AH89" i="136"/>
  <c r="AS89" i="136" s="1"/>
  <c r="AI89" i="136"/>
  <c r="AT89" i="136" s="1"/>
  <c r="Z90" i="136"/>
  <c r="AK90" i="136" s="1"/>
  <c r="AA90" i="136"/>
  <c r="AL90" i="136" s="1"/>
  <c r="AB90" i="136"/>
  <c r="AM90" i="136" s="1"/>
  <c r="AC90" i="136"/>
  <c r="AN90" i="136" s="1"/>
  <c r="AD90" i="136"/>
  <c r="AO90" i="136" s="1"/>
  <c r="AE90" i="136"/>
  <c r="AP90" i="136" s="1"/>
  <c r="AF90" i="136"/>
  <c r="AQ90" i="136" s="1"/>
  <c r="AG90" i="136"/>
  <c r="AR90" i="136" s="1"/>
  <c r="AH90" i="136"/>
  <c r="AS90" i="136" s="1"/>
  <c r="AI90" i="136"/>
  <c r="AT90" i="136" s="1"/>
  <c r="Z91" i="136"/>
  <c r="AA91" i="136"/>
  <c r="AB91" i="136"/>
  <c r="AC91" i="136"/>
  <c r="AN91" i="136" s="1"/>
  <c r="AD91" i="136"/>
  <c r="AE91" i="136"/>
  <c r="AF91" i="136"/>
  <c r="AG91" i="136"/>
  <c r="AR91" i="136" s="1"/>
  <c r="AH91" i="136"/>
  <c r="AI91" i="136"/>
  <c r="Z92" i="136"/>
  <c r="AK92" i="136" s="1"/>
  <c r="AA92" i="136"/>
  <c r="AL92" i="136" s="1"/>
  <c r="AB92" i="136"/>
  <c r="AM92" i="136" s="1"/>
  <c r="AC92" i="136"/>
  <c r="AD92" i="136"/>
  <c r="AO92" i="136" s="1"/>
  <c r="AE92" i="136"/>
  <c r="AP92" i="136" s="1"/>
  <c r="AF92" i="136"/>
  <c r="AQ92" i="136" s="1"/>
  <c r="AG92" i="136"/>
  <c r="AR92" i="136" s="1"/>
  <c r="Z93" i="136"/>
  <c r="AK93" i="136" s="1"/>
  <c r="AA93" i="136"/>
  <c r="AL93" i="136" s="1"/>
  <c r="AB93" i="136"/>
  <c r="AM93" i="136" s="1"/>
  <c r="AC93" i="136"/>
  <c r="AD93" i="136"/>
  <c r="AO93" i="136" s="1"/>
  <c r="AE93" i="136"/>
  <c r="AP93" i="136" s="1"/>
  <c r="AF93" i="136"/>
  <c r="AQ93" i="136" s="1"/>
  <c r="AG93" i="136"/>
  <c r="AR93" i="136" s="1"/>
  <c r="Z94" i="136"/>
  <c r="AA94" i="136"/>
  <c r="AB94" i="136"/>
  <c r="AC94" i="136"/>
  <c r="AN94" i="136" s="1"/>
  <c r="AD94" i="136"/>
  <c r="AE94" i="136"/>
  <c r="AF94" i="136"/>
  <c r="AG94" i="136"/>
  <c r="AR94" i="136" s="1"/>
  <c r="AH94" i="136"/>
  <c r="AI94" i="136"/>
  <c r="Z95" i="136"/>
  <c r="AK95" i="136" s="1"/>
  <c r="AA95" i="136"/>
  <c r="AL95" i="136" s="1"/>
  <c r="AB95" i="136"/>
  <c r="AM95" i="136" s="1"/>
  <c r="AC95" i="136"/>
  <c r="AN95" i="136" s="1"/>
  <c r="AD95" i="136"/>
  <c r="AO95" i="136" s="1"/>
  <c r="AE95" i="136"/>
  <c r="AP95" i="136" s="1"/>
  <c r="AF95" i="136"/>
  <c r="AQ95" i="136" s="1"/>
  <c r="AG95" i="136"/>
  <c r="AR95" i="136" s="1"/>
  <c r="Z96" i="136"/>
  <c r="AK96" i="136" s="1"/>
  <c r="AA96" i="136"/>
  <c r="AL96" i="136" s="1"/>
  <c r="AB96" i="136"/>
  <c r="AM96" i="136" s="1"/>
  <c r="AC96" i="136"/>
  <c r="AN96" i="136" s="1"/>
  <c r="AD96" i="136"/>
  <c r="AO96" i="136" s="1"/>
  <c r="AE96" i="136"/>
  <c r="AF96" i="136"/>
  <c r="AQ96" i="136" s="1"/>
  <c r="AG96" i="136"/>
  <c r="AR96" i="136" s="1"/>
  <c r="Z97" i="136"/>
  <c r="AA97" i="136"/>
  <c r="AB97" i="136"/>
  <c r="AC97" i="136"/>
  <c r="AN97" i="136" s="1"/>
  <c r="AD97" i="136"/>
  <c r="AE97" i="136"/>
  <c r="AF97" i="136"/>
  <c r="AG97" i="136"/>
  <c r="AR97" i="136" s="1"/>
  <c r="AH97" i="136"/>
  <c r="AI97" i="136"/>
  <c r="Z98" i="136"/>
  <c r="AK98" i="136" s="1"/>
  <c r="AA98" i="136"/>
  <c r="AB98" i="136"/>
  <c r="AM98" i="136" s="1"/>
  <c r="AC98" i="136"/>
  <c r="AN98" i="136" s="1"/>
  <c r="AD98" i="136"/>
  <c r="AO98" i="136" s="1"/>
  <c r="AE98" i="136"/>
  <c r="AP98" i="136" s="1"/>
  <c r="AF98" i="136"/>
  <c r="AQ98" i="136" s="1"/>
  <c r="AG98" i="136"/>
  <c r="AR98" i="136" s="1"/>
  <c r="AH98" i="136"/>
  <c r="AS98" i="136" s="1"/>
  <c r="AI98" i="136"/>
  <c r="AT98" i="136" s="1"/>
  <c r="Z99" i="136"/>
  <c r="AK99" i="136" s="1"/>
  <c r="AA99" i="136"/>
  <c r="AL99" i="136" s="1"/>
  <c r="AB99" i="136"/>
  <c r="AM99" i="136" s="1"/>
  <c r="AC99" i="136"/>
  <c r="AN99" i="136" s="1"/>
  <c r="AD99" i="136"/>
  <c r="AO99" i="136" s="1"/>
  <c r="AE99" i="136"/>
  <c r="AP99" i="136" s="1"/>
  <c r="AF99" i="136"/>
  <c r="AQ99" i="136" s="1"/>
  <c r="AG99" i="136"/>
  <c r="AR99" i="136" s="1"/>
  <c r="AH99" i="136"/>
  <c r="AS99" i="136" s="1"/>
  <c r="AI99" i="136"/>
  <c r="AT99" i="136" s="1"/>
  <c r="Z100" i="136"/>
  <c r="AA100" i="136"/>
  <c r="AB100" i="136"/>
  <c r="AC100" i="136"/>
  <c r="AN100" i="136" s="1"/>
  <c r="AD100" i="136"/>
  <c r="AE100" i="136"/>
  <c r="AF100" i="136"/>
  <c r="AG100" i="136"/>
  <c r="AR100" i="136" s="1"/>
  <c r="AH100" i="136"/>
  <c r="AI100" i="136"/>
  <c r="Z101" i="136"/>
  <c r="AK101" i="136" s="1"/>
  <c r="AA101" i="136"/>
  <c r="AL101" i="136" s="1"/>
  <c r="AB101" i="136"/>
  <c r="AM101" i="136" s="1"/>
  <c r="AC101" i="136"/>
  <c r="AN101" i="136" s="1"/>
  <c r="AD101" i="136"/>
  <c r="AO101" i="136" s="1"/>
  <c r="AE101" i="136"/>
  <c r="AP101" i="136" s="1"/>
  <c r="AF101" i="136"/>
  <c r="AQ101" i="136" s="1"/>
  <c r="AG101" i="136"/>
  <c r="AR101" i="136" s="1"/>
  <c r="AH101" i="136"/>
  <c r="AS101" i="136" s="1"/>
  <c r="AI101" i="136"/>
  <c r="AT101" i="136" s="1"/>
  <c r="Z102" i="136"/>
  <c r="AK102" i="136" s="1"/>
  <c r="AA102" i="136"/>
  <c r="AL102" i="136" s="1"/>
  <c r="AB102" i="136"/>
  <c r="AM102" i="136" s="1"/>
  <c r="AC102" i="136"/>
  <c r="AN102" i="136" s="1"/>
  <c r="AD102" i="136"/>
  <c r="AO102" i="136" s="1"/>
  <c r="AE102" i="136"/>
  <c r="AP102" i="136" s="1"/>
  <c r="AF102" i="136"/>
  <c r="AQ102" i="136" s="1"/>
  <c r="AG102" i="136"/>
  <c r="AR102" i="136" s="1"/>
  <c r="AH102" i="136"/>
  <c r="AS102" i="136" s="1"/>
  <c r="AI102" i="136"/>
  <c r="AT102" i="136" s="1"/>
  <c r="AC5" i="136"/>
  <c r="AN5" i="136" s="1"/>
  <c r="AG5" i="136"/>
  <c r="AR5" i="136" s="1"/>
  <c r="M19" i="108" l="1"/>
  <c r="M12" i="108" s="1"/>
  <c r="F12" i="108"/>
  <c r="Y30" i="108"/>
  <c r="Y12" i="108" s="1"/>
  <c r="R12" i="108"/>
  <c r="AK94" i="136"/>
  <c r="AS100" i="136"/>
  <c r="AT97" i="136"/>
  <c r="AL97" i="136"/>
  <c r="AL100" i="136"/>
  <c r="AS97" i="136"/>
  <c r="AO97" i="136"/>
  <c r="AL94" i="136"/>
  <c r="M100" i="136"/>
  <c r="L100" i="136"/>
  <c r="J100" i="136"/>
  <c r="AQ100" i="136" s="1"/>
  <c r="I100" i="136"/>
  <c r="AP100" i="136" s="1"/>
  <c r="H100" i="136"/>
  <c r="AO100" i="136" s="1"/>
  <c r="F100" i="136"/>
  <c r="AM100" i="136" s="1"/>
  <c r="E100" i="136"/>
  <c r="D100" i="136"/>
  <c r="AK100" i="136" s="1"/>
  <c r="M97" i="136"/>
  <c r="L97" i="136"/>
  <c r="J97" i="136"/>
  <c r="AQ97" i="136" s="1"/>
  <c r="I97" i="136"/>
  <c r="AP97" i="136" s="1"/>
  <c r="H97" i="136"/>
  <c r="F97" i="136"/>
  <c r="AM97" i="136" s="1"/>
  <c r="E97" i="136"/>
  <c r="D97" i="136"/>
  <c r="AK97" i="136" s="1"/>
  <c r="J94" i="136"/>
  <c r="AQ94" i="136" s="1"/>
  <c r="I94" i="136"/>
  <c r="AP94" i="136" s="1"/>
  <c r="H94" i="136"/>
  <c r="AO94" i="136" s="1"/>
  <c r="F94" i="136"/>
  <c r="AM94" i="136" s="1"/>
  <c r="E94" i="136"/>
  <c r="D94" i="136"/>
  <c r="J91" i="136"/>
  <c r="AQ91" i="136" s="1"/>
  <c r="I91" i="136"/>
  <c r="AP91" i="136" s="1"/>
  <c r="H91" i="136"/>
  <c r="AO91" i="136" s="1"/>
  <c r="F91" i="136"/>
  <c r="AM91" i="136" s="1"/>
  <c r="E91" i="136"/>
  <c r="AL91" i="136" s="1"/>
  <c r="D91" i="136"/>
  <c r="AK91" i="136" s="1"/>
  <c r="X88" i="136"/>
  <c r="AI88" i="136" s="1"/>
  <c r="W88" i="136"/>
  <c r="AH88" i="136" s="1"/>
  <c r="U88" i="136"/>
  <c r="AF88" i="136" s="1"/>
  <c r="T88" i="136"/>
  <c r="AE88" i="136" s="1"/>
  <c r="S88" i="136"/>
  <c r="AD88" i="136" s="1"/>
  <c r="Q88" i="136"/>
  <c r="AB88" i="136" s="1"/>
  <c r="P88" i="136"/>
  <c r="AA88" i="136" s="1"/>
  <c r="O88" i="136"/>
  <c r="Z88" i="136" s="1"/>
  <c r="M88" i="136"/>
  <c r="L88" i="136"/>
  <c r="J88" i="136"/>
  <c r="I88" i="136"/>
  <c r="H88" i="136"/>
  <c r="F88" i="136"/>
  <c r="E88" i="136"/>
  <c r="D88" i="136"/>
  <c r="X83" i="136"/>
  <c r="AI83" i="136" s="1"/>
  <c r="W83" i="136"/>
  <c r="AH83" i="136" s="1"/>
  <c r="U83" i="136"/>
  <c r="AF83" i="136" s="1"/>
  <c r="T83" i="136"/>
  <c r="AE83" i="136" s="1"/>
  <c r="AP83" i="136" s="1"/>
  <c r="S83" i="136"/>
  <c r="AD83" i="136" s="1"/>
  <c r="Q83" i="136"/>
  <c r="AB83" i="136" s="1"/>
  <c r="P83" i="136"/>
  <c r="AA83" i="136" s="1"/>
  <c r="AL83" i="136" s="1"/>
  <c r="O83" i="136"/>
  <c r="Z83" i="136" s="1"/>
  <c r="M83" i="136"/>
  <c r="L83" i="136"/>
  <c r="J83" i="136"/>
  <c r="I83" i="136"/>
  <c r="H83" i="136"/>
  <c r="E83" i="136"/>
  <c r="F83" i="136"/>
  <c r="D83" i="136"/>
  <c r="U76" i="136"/>
  <c r="AF76" i="136" s="1"/>
  <c r="T76" i="136"/>
  <c r="AE76" i="136" s="1"/>
  <c r="S76" i="136"/>
  <c r="AD76" i="136" s="1"/>
  <c r="AO76" i="136" s="1"/>
  <c r="Q76" i="136"/>
  <c r="AB76" i="136" s="1"/>
  <c r="AM76" i="136" s="1"/>
  <c r="P76" i="136"/>
  <c r="AA76" i="136" s="1"/>
  <c r="O76" i="136"/>
  <c r="Z76" i="136" s="1"/>
  <c r="AK76" i="136" s="1"/>
  <c r="J76" i="136"/>
  <c r="I76" i="136"/>
  <c r="H76" i="136"/>
  <c r="E76" i="136"/>
  <c r="F76" i="136"/>
  <c r="G76" i="136"/>
  <c r="AN76" i="136" s="1"/>
  <c r="D76" i="136"/>
  <c r="X73" i="136"/>
  <c r="AI73" i="136" s="1"/>
  <c r="W73" i="136"/>
  <c r="AH73" i="136" s="1"/>
  <c r="U73" i="136"/>
  <c r="AF73" i="136" s="1"/>
  <c r="T73" i="136"/>
  <c r="AE73" i="136" s="1"/>
  <c r="S73" i="136"/>
  <c r="AD73" i="136" s="1"/>
  <c r="Q73" i="136"/>
  <c r="AB73" i="136" s="1"/>
  <c r="P73" i="136"/>
  <c r="AA73" i="136" s="1"/>
  <c r="AL73" i="136" s="1"/>
  <c r="O73" i="136"/>
  <c r="Z73" i="136" s="1"/>
  <c r="M73" i="136"/>
  <c r="L73" i="136"/>
  <c r="J73" i="136"/>
  <c r="I73" i="136"/>
  <c r="H73" i="136"/>
  <c r="F73" i="136"/>
  <c r="E73" i="136"/>
  <c r="D73" i="136"/>
  <c r="U68" i="136"/>
  <c r="AF68" i="136" s="1"/>
  <c r="T68" i="136"/>
  <c r="AE68" i="136" s="1"/>
  <c r="AP68" i="136" s="1"/>
  <c r="S68" i="136"/>
  <c r="AD68" i="136" s="1"/>
  <c r="AO68" i="136" s="1"/>
  <c r="Q68" i="136"/>
  <c r="AB68" i="136" s="1"/>
  <c r="P68" i="136"/>
  <c r="AA68" i="136" s="1"/>
  <c r="O68" i="136"/>
  <c r="Z68" i="136" s="1"/>
  <c r="AK68" i="136" s="1"/>
  <c r="J68" i="136"/>
  <c r="I68" i="136"/>
  <c r="H68" i="136"/>
  <c r="E68" i="136"/>
  <c r="F68" i="136"/>
  <c r="D68" i="136"/>
  <c r="U64" i="136"/>
  <c r="AF64" i="136" s="1"/>
  <c r="T64" i="136"/>
  <c r="AE64" i="136" s="1"/>
  <c r="AP64" i="136" s="1"/>
  <c r="S64" i="136"/>
  <c r="AD64" i="136" s="1"/>
  <c r="AO64" i="136" s="1"/>
  <c r="Q64" i="136"/>
  <c r="AB64" i="136" s="1"/>
  <c r="P64" i="136"/>
  <c r="AA64" i="136" s="1"/>
  <c r="O64" i="136"/>
  <c r="Z64" i="136" s="1"/>
  <c r="AK64" i="136" s="1"/>
  <c r="J64" i="136"/>
  <c r="I64" i="136"/>
  <c r="H64" i="136"/>
  <c r="E64" i="136"/>
  <c r="F64" i="136"/>
  <c r="D64" i="136"/>
  <c r="I56" i="136"/>
  <c r="X56" i="136"/>
  <c r="AI56" i="136" s="1"/>
  <c r="W56" i="136"/>
  <c r="AH56" i="136" s="1"/>
  <c r="U56" i="136"/>
  <c r="AF56" i="136" s="1"/>
  <c r="T56" i="136"/>
  <c r="AE56" i="136" s="1"/>
  <c r="AP56" i="136" s="1"/>
  <c r="S56" i="136"/>
  <c r="AD56" i="136" s="1"/>
  <c r="AO56" i="136" s="1"/>
  <c r="Q56" i="136"/>
  <c r="AB56" i="136" s="1"/>
  <c r="P56" i="136"/>
  <c r="AA56" i="136" s="1"/>
  <c r="O56" i="136"/>
  <c r="Z56" i="136" s="1"/>
  <c r="AK56" i="136" s="1"/>
  <c r="M56" i="136"/>
  <c r="L56" i="136"/>
  <c r="J56" i="136"/>
  <c r="H56" i="136"/>
  <c r="E56" i="136"/>
  <c r="F56" i="136"/>
  <c r="D56" i="136"/>
  <c r="X51" i="136"/>
  <c r="AI51" i="136" s="1"/>
  <c r="W51" i="136"/>
  <c r="AH51" i="136" s="1"/>
  <c r="U51" i="136"/>
  <c r="AF51" i="136" s="1"/>
  <c r="AQ51" i="136" s="1"/>
  <c r="T51" i="136"/>
  <c r="AE51" i="136" s="1"/>
  <c r="S51" i="136"/>
  <c r="AD51" i="136" s="1"/>
  <c r="Q51" i="136"/>
  <c r="AB51" i="136" s="1"/>
  <c r="P51" i="136"/>
  <c r="AA51" i="136" s="1"/>
  <c r="AL51" i="136" s="1"/>
  <c r="O51" i="136"/>
  <c r="Z51" i="136" s="1"/>
  <c r="M51" i="136"/>
  <c r="L51" i="136"/>
  <c r="J51" i="136"/>
  <c r="I51" i="136"/>
  <c r="H51" i="136"/>
  <c r="F51" i="136"/>
  <c r="E51" i="136"/>
  <c r="D51" i="136"/>
  <c r="U47" i="136"/>
  <c r="AF47" i="136" s="1"/>
  <c r="T47" i="136"/>
  <c r="AE47" i="136" s="1"/>
  <c r="AP47" i="136" s="1"/>
  <c r="S47" i="136"/>
  <c r="AD47" i="136" s="1"/>
  <c r="AO47" i="136" s="1"/>
  <c r="Q47" i="136"/>
  <c r="AB47" i="136" s="1"/>
  <c r="P47" i="136"/>
  <c r="AA47" i="136" s="1"/>
  <c r="O47" i="136"/>
  <c r="Z47" i="136" s="1"/>
  <c r="AK47" i="136" s="1"/>
  <c r="J47" i="136"/>
  <c r="I47" i="136"/>
  <c r="H47" i="136"/>
  <c r="E47" i="136"/>
  <c r="F47" i="136"/>
  <c r="D47" i="136"/>
  <c r="X43" i="136"/>
  <c r="AI43" i="136" s="1"/>
  <c r="W43" i="136"/>
  <c r="AH43" i="136" s="1"/>
  <c r="U43" i="136"/>
  <c r="AF43" i="136" s="1"/>
  <c r="T43" i="136"/>
  <c r="AE43" i="136" s="1"/>
  <c r="S43" i="136"/>
  <c r="AD43" i="136" s="1"/>
  <c r="Q43" i="136"/>
  <c r="AB43" i="136" s="1"/>
  <c r="P43" i="136"/>
  <c r="AA43" i="136" s="1"/>
  <c r="O43" i="136"/>
  <c r="Z43" i="136" s="1"/>
  <c r="M43" i="136"/>
  <c r="L43" i="136"/>
  <c r="J43" i="136"/>
  <c r="I43" i="136"/>
  <c r="H43" i="136"/>
  <c r="F43" i="136"/>
  <c r="E43" i="136"/>
  <c r="D43" i="136"/>
  <c r="U41" i="136"/>
  <c r="AF41" i="136" s="1"/>
  <c r="T41" i="136"/>
  <c r="AE41" i="136" s="1"/>
  <c r="AP41" i="136" s="1"/>
  <c r="S41" i="136"/>
  <c r="AD41" i="136" s="1"/>
  <c r="AO41" i="136" s="1"/>
  <c r="Q41" i="136"/>
  <c r="AB41" i="136" s="1"/>
  <c r="P41" i="136"/>
  <c r="AA41" i="136" s="1"/>
  <c r="O41" i="136"/>
  <c r="Z41" i="136" s="1"/>
  <c r="AK41" i="136" s="1"/>
  <c r="J41" i="136"/>
  <c r="I41" i="136"/>
  <c r="H41" i="136"/>
  <c r="F41" i="136"/>
  <c r="E41" i="136"/>
  <c r="D41" i="136"/>
  <c r="X38" i="136"/>
  <c r="AI38" i="136" s="1"/>
  <c r="W38" i="136"/>
  <c r="AH38" i="136" s="1"/>
  <c r="U38" i="136"/>
  <c r="AF38" i="136" s="1"/>
  <c r="T38" i="136"/>
  <c r="AE38" i="136" s="1"/>
  <c r="S38" i="136"/>
  <c r="AD38" i="136" s="1"/>
  <c r="Q38" i="136"/>
  <c r="AB38" i="136" s="1"/>
  <c r="P38" i="136"/>
  <c r="AA38" i="136" s="1"/>
  <c r="O38" i="136"/>
  <c r="Z38" i="136" s="1"/>
  <c r="M38" i="136"/>
  <c r="L38" i="136"/>
  <c r="J38" i="136"/>
  <c r="I38" i="136"/>
  <c r="H38" i="136"/>
  <c r="F38" i="136"/>
  <c r="E38" i="136"/>
  <c r="D38" i="136"/>
  <c r="U35" i="136"/>
  <c r="AF35" i="136" s="1"/>
  <c r="T35" i="136"/>
  <c r="AE35" i="136" s="1"/>
  <c r="AP35" i="136" s="1"/>
  <c r="S35" i="136"/>
  <c r="AD35" i="136" s="1"/>
  <c r="AO35" i="136" s="1"/>
  <c r="Q35" i="136"/>
  <c r="AB35" i="136" s="1"/>
  <c r="P35" i="136"/>
  <c r="AA35" i="136" s="1"/>
  <c r="O35" i="136"/>
  <c r="Z35" i="136" s="1"/>
  <c r="AK35" i="136" s="1"/>
  <c r="J35" i="136"/>
  <c r="I35" i="136"/>
  <c r="H35" i="136"/>
  <c r="F35" i="136"/>
  <c r="E35" i="136"/>
  <c r="D35" i="136"/>
  <c r="U31" i="136"/>
  <c r="AF31" i="136" s="1"/>
  <c r="T31" i="136"/>
  <c r="AE31" i="136" s="1"/>
  <c r="AP31" i="136" s="1"/>
  <c r="S31" i="136"/>
  <c r="AD31" i="136" s="1"/>
  <c r="AO31" i="136" s="1"/>
  <c r="Q31" i="136"/>
  <c r="AB31" i="136" s="1"/>
  <c r="P31" i="136"/>
  <c r="AA31" i="136" s="1"/>
  <c r="O31" i="136"/>
  <c r="Z31" i="136" s="1"/>
  <c r="AK31" i="136" s="1"/>
  <c r="J31" i="136"/>
  <c r="I31" i="136"/>
  <c r="H31" i="136"/>
  <c r="F31" i="136"/>
  <c r="E31" i="136"/>
  <c r="D31" i="136"/>
  <c r="X28" i="136"/>
  <c r="AI28" i="136" s="1"/>
  <c r="W28" i="136"/>
  <c r="AH28" i="136" s="1"/>
  <c r="AS28" i="136" s="1"/>
  <c r="T28" i="136"/>
  <c r="AE28" i="136" s="1"/>
  <c r="AP28" i="136" s="1"/>
  <c r="U28" i="136"/>
  <c r="AF28" i="136" s="1"/>
  <c r="S28" i="136"/>
  <c r="AD28" i="136" s="1"/>
  <c r="Q28" i="136"/>
  <c r="AB28" i="136" s="1"/>
  <c r="AM28" i="136" s="1"/>
  <c r="P28" i="136"/>
  <c r="AA28" i="136" s="1"/>
  <c r="O28" i="136"/>
  <c r="Z28" i="136" s="1"/>
  <c r="M28" i="136"/>
  <c r="L28" i="136"/>
  <c r="J28" i="136"/>
  <c r="I28" i="136"/>
  <c r="H28" i="136"/>
  <c r="F28" i="136"/>
  <c r="E28" i="136"/>
  <c r="D28" i="136"/>
  <c r="X24" i="136"/>
  <c r="AI24" i="136" s="1"/>
  <c r="W24" i="136"/>
  <c r="AH24" i="136" s="1"/>
  <c r="U24" i="136"/>
  <c r="AF24" i="136" s="1"/>
  <c r="AQ24" i="136" s="1"/>
  <c r="T24" i="136"/>
  <c r="AE24" i="136" s="1"/>
  <c r="S24" i="136"/>
  <c r="AD24" i="136" s="1"/>
  <c r="Q24" i="136"/>
  <c r="AB24" i="136" s="1"/>
  <c r="P24" i="136"/>
  <c r="AA24" i="136" s="1"/>
  <c r="AL24" i="136" s="1"/>
  <c r="O24" i="136"/>
  <c r="Z24" i="136" s="1"/>
  <c r="M24" i="136"/>
  <c r="L24" i="136"/>
  <c r="J24" i="136"/>
  <c r="I24" i="136"/>
  <c r="H24" i="136"/>
  <c r="F24" i="136"/>
  <c r="E24" i="136"/>
  <c r="D24" i="136"/>
  <c r="X21" i="136"/>
  <c r="AI21" i="136" s="1"/>
  <c r="W21" i="136"/>
  <c r="AH21" i="136" s="1"/>
  <c r="AS21" i="136" s="1"/>
  <c r="U21" i="136"/>
  <c r="AF21" i="136" s="1"/>
  <c r="T21" i="136"/>
  <c r="AE21" i="136" s="1"/>
  <c r="S21" i="136"/>
  <c r="AD21" i="136" s="1"/>
  <c r="Q21" i="136"/>
  <c r="AB21" i="136" s="1"/>
  <c r="AM21" i="136" s="1"/>
  <c r="P21" i="136"/>
  <c r="AA21" i="136" s="1"/>
  <c r="AL21" i="136" s="1"/>
  <c r="O21" i="136"/>
  <c r="Z21" i="136" s="1"/>
  <c r="M21" i="136"/>
  <c r="L21" i="136"/>
  <c r="J21" i="136"/>
  <c r="I21" i="136"/>
  <c r="H21" i="136"/>
  <c r="F21" i="136"/>
  <c r="E21" i="136"/>
  <c r="D21" i="136"/>
  <c r="X18" i="136"/>
  <c r="AI18" i="136" s="1"/>
  <c r="W18" i="136"/>
  <c r="AH18" i="136" s="1"/>
  <c r="U18" i="136"/>
  <c r="AF18" i="136" s="1"/>
  <c r="T18" i="136"/>
  <c r="AE18" i="136" s="1"/>
  <c r="S18" i="136"/>
  <c r="AD18" i="136" s="1"/>
  <c r="Q18" i="136"/>
  <c r="AB18" i="136" s="1"/>
  <c r="P18" i="136"/>
  <c r="AA18" i="136" s="1"/>
  <c r="O18" i="136"/>
  <c r="Z18" i="136" s="1"/>
  <c r="M18" i="136"/>
  <c r="L18" i="136"/>
  <c r="J18" i="136"/>
  <c r="I18" i="136"/>
  <c r="H18" i="136"/>
  <c r="F18" i="136"/>
  <c r="E18" i="136"/>
  <c r="D18" i="136"/>
  <c r="U15" i="136"/>
  <c r="AF15" i="136" s="1"/>
  <c r="T15" i="136"/>
  <c r="AE15" i="136" s="1"/>
  <c r="AP15" i="136" s="1"/>
  <c r="S15" i="136"/>
  <c r="AD15" i="136" s="1"/>
  <c r="AO15" i="136" s="1"/>
  <c r="Q15" i="136"/>
  <c r="AB15" i="136" s="1"/>
  <c r="P15" i="136"/>
  <c r="AA15" i="136" s="1"/>
  <c r="O15" i="136"/>
  <c r="Z15" i="136" s="1"/>
  <c r="AK15" i="136" s="1"/>
  <c r="J15" i="136"/>
  <c r="I15" i="136"/>
  <c r="H15" i="136"/>
  <c r="F15" i="136"/>
  <c r="E15" i="136"/>
  <c r="D15" i="136"/>
  <c r="X10" i="136"/>
  <c r="AI10" i="136" s="1"/>
  <c r="W10" i="136"/>
  <c r="AH10" i="136" s="1"/>
  <c r="U10" i="136"/>
  <c r="AF10" i="136" s="1"/>
  <c r="T10" i="136"/>
  <c r="AE10" i="136" s="1"/>
  <c r="S10" i="136"/>
  <c r="AD10" i="136" s="1"/>
  <c r="Q10" i="136"/>
  <c r="AB10" i="136" s="1"/>
  <c r="P10" i="136"/>
  <c r="AA10" i="136" s="1"/>
  <c r="AL10" i="136" s="1"/>
  <c r="O10" i="136"/>
  <c r="Z10" i="136" s="1"/>
  <c r="M10" i="136"/>
  <c r="L10" i="136"/>
  <c r="J10" i="136"/>
  <c r="I10" i="136"/>
  <c r="H10" i="136"/>
  <c r="E10" i="136"/>
  <c r="F10" i="136"/>
  <c r="D10" i="136"/>
  <c r="S5" i="136"/>
  <c r="AD5" i="136" s="1"/>
  <c r="O5" i="136"/>
  <c r="Z5" i="136" s="1"/>
  <c r="M5" i="136"/>
  <c r="L5" i="136"/>
  <c r="J5" i="136"/>
  <c r="I5" i="136"/>
  <c r="H5" i="136"/>
  <c r="E5" i="136"/>
  <c r="F5" i="136"/>
  <c r="D5" i="136"/>
  <c r="AQ18" i="136" l="1"/>
  <c r="AQ38" i="136"/>
  <c r="AQ43" i="136"/>
  <c r="AM56" i="136"/>
  <c r="AK83" i="136"/>
  <c r="AP88" i="136"/>
  <c r="AM10" i="136"/>
  <c r="AM18" i="136"/>
  <c r="AS24" i="136"/>
  <c r="AM38" i="136"/>
  <c r="AS38" i="136"/>
  <c r="AM43" i="136"/>
  <c r="AS43" i="136"/>
  <c r="AM51" i="136"/>
  <c r="AS51" i="136"/>
  <c r="AT56" i="136"/>
  <c r="AM73" i="136"/>
  <c r="AS73" i="136"/>
  <c r="AQ83" i="136"/>
  <c r="AL88" i="136"/>
  <c r="AQ88" i="136"/>
  <c r="AQ10" i="136"/>
  <c r="AL18" i="136"/>
  <c r="AQ21" i="136"/>
  <c r="AL28" i="136"/>
  <c r="AL43" i="136"/>
  <c r="AS56" i="136"/>
  <c r="AQ73" i="136"/>
  <c r="AK88" i="136"/>
  <c r="AS10" i="136"/>
  <c r="AS18" i="136"/>
  <c r="AM24" i="136"/>
  <c r="AT10" i="136"/>
  <c r="AL15" i="136"/>
  <c r="AO18" i="136"/>
  <c r="AT21" i="136"/>
  <c r="AT24" i="136"/>
  <c r="AT28" i="136"/>
  <c r="AL31" i="136"/>
  <c r="AL35" i="136"/>
  <c r="AT38" i="136"/>
  <c r="AL41" i="136"/>
  <c r="AT43" i="136"/>
  <c r="AL47" i="136"/>
  <c r="AQ47" i="136"/>
  <c r="AO51" i="136"/>
  <c r="AT51" i="136"/>
  <c r="AL64" i="136"/>
  <c r="AQ64" i="136"/>
  <c r="AL68" i="136"/>
  <c r="AQ68" i="136"/>
  <c r="AO73" i="136"/>
  <c r="AT73" i="136"/>
  <c r="AP76" i="136"/>
  <c r="AM83" i="136"/>
  <c r="AS83" i="136"/>
  <c r="AM88" i="136"/>
  <c r="AS88" i="136"/>
  <c r="AL38" i="136"/>
  <c r="AK5" i="136"/>
  <c r="AO5" i="136"/>
  <c r="AO10" i="136"/>
  <c r="AQ15" i="136"/>
  <c r="AT18" i="136"/>
  <c r="AO21" i="136"/>
  <c r="AO24" i="136"/>
  <c r="AO28" i="136"/>
  <c r="AQ31" i="136"/>
  <c r="AQ35" i="136"/>
  <c r="AO38" i="136"/>
  <c r="AQ41" i="136"/>
  <c r="AO43" i="136"/>
  <c r="AK10" i="136"/>
  <c r="AP10" i="136"/>
  <c r="AM15" i="136"/>
  <c r="AK18" i="136"/>
  <c r="AP18" i="136"/>
  <c r="AK21" i="136"/>
  <c r="AP21" i="136"/>
  <c r="AK24" i="136"/>
  <c r="AP24" i="136"/>
  <c r="AK28" i="136"/>
  <c r="AQ28" i="136"/>
  <c r="AM31" i="136"/>
  <c r="AM35" i="136"/>
  <c r="AK38" i="136"/>
  <c r="AP38" i="136"/>
  <c r="AM41" i="136"/>
  <c r="AK43" i="136"/>
  <c r="AP43" i="136"/>
  <c r="AM47" i="136"/>
  <c r="AK51" i="136"/>
  <c r="AP51" i="136"/>
  <c r="AL56" i="136"/>
  <c r="AQ56" i="136"/>
  <c r="AM64" i="136"/>
  <c r="AM68" i="136"/>
  <c r="AK73" i="136"/>
  <c r="AP73" i="136"/>
  <c r="AL76" i="136"/>
  <c r="AQ76" i="136"/>
  <c r="AO83" i="136"/>
  <c r="AT83" i="136"/>
  <c r="AO88" i="136"/>
  <c r="AT88" i="136"/>
  <c r="N5" i="136"/>
  <c r="P5" i="136"/>
  <c r="AA5" i="136" s="1"/>
  <c r="AL5" i="136" s="1"/>
  <c r="Q5" i="136"/>
  <c r="AB5" i="136" s="1"/>
  <c r="AM5" i="136" s="1"/>
  <c r="T5" i="136"/>
  <c r="AE5" i="136" s="1"/>
  <c r="AP5" i="136" s="1"/>
  <c r="U5" i="136"/>
  <c r="AF5" i="136" s="1"/>
  <c r="AQ5" i="136" s="1"/>
  <c r="W5" i="136"/>
  <c r="AH5" i="136" s="1"/>
  <c r="AS5" i="136" s="1"/>
  <c r="X5" i="136"/>
  <c r="AI5" i="136" s="1"/>
  <c r="AT5" i="136" s="1"/>
  <c r="L9" i="136"/>
  <c r="M9" i="136"/>
  <c r="W9" i="136"/>
  <c r="AH9" i="136" s="1"/>
  <c r="AS9" i="136" s="1"/>
  <c r="X9" i="136"/>
  <c r="AI9" i="136" s="1"/>
  <c r="AT9" i="136" s="1"/>
  <c r="L16" i="136"/>
  <c r="M16" i="136"/>
  <c r="W16" i="136"/>
  <c r="AH16" i="136" s="1"/>
  <c r="AS16" i="136" s="1"/>
  <c r="X16" i="136"/>
  <c r="AI16" i="136" s="1"/>
  <c r="AT16" i="136" s="1"/>
  <c r="L17" i="136"/>
  <c r="M17" i="136"/>
  <c r="W17" i="136"/>
  <c r="AH17" i="136" s="1"/>
  <c r="AS17" i="136" s="1"/>
  <c r="X17" i="136"/>
  <c r="AI17" i="136" s="1"/>
  <c r="AT17" i="136" s="1"/>
  <c r="L32" i="136"/>
  <c r="L31" i="136" s="1"/>
  <c r="M32" i="136"/>
  <c r="M31" i="136" s="1"/>
  <c r="W32" i="136"/>
  <c r="X32" i="136"/>
  <c r="L36" i="136"/>
  <c r="M36" i="136"/>
  <c r="W36" i="136"/>
  <c r="AH36" i="136" s="1"/>
  <c r="AS36" i="136" s="1"/>
  <c r="X36" i="136"/>
  <c r="AI36" i="136" s="1"/>
  <c r="AT36" i="136" s="1"/>
  <c r="L37" i="136"/>
  <c r="M37" i="136"/>
  <c r="W37" i="136"/>
  <c r="AH37" i="136" s="1"/>
  <c r="AS37" i="136" s="1"/>
  <c r="X37" i="136"/>
  <c r="AI37" i="136" s="1"/>
  <c r="AT37" i="136" s="1"/>
  <c r="L42" i="136"/>
  <c r="L41" i="136" s="1"/>
  <c r="M42" i="136"/>
  <c r="M41" i="136" s="1"/>
  <c r="W42" i="136"/>
  <c r="X42" i="136"/>
  <c r="L50" i="136"/>
  <c r="L47" i="136" s="1"/>
  <c r="M50" i="136"/>
  <c r="M47" i="136" s="1"/>
  <c r="W50" i="136"/>
  <c r="X50" i="136"/>
  <c r="L67" i="136"/>
  <c r="L64" i="136" s="1"/>
  <c r="M67" i="136"/>
  <c r="M64" i="136" s="1"/>
  <c r="W67" i="136"/>
  <c r="X67" i="136"/>
  <c r="L72" i="136"/>
  <c r="L68" i="136" s="1"/>
  <c r="M72" i="136"/>
  <c r="M68" i="136" s="1"/>
  <c r="W72" i="136"/>
  <c r="X72" i="136"/>
  <c r="L77" i="136"/>
  <c r="L76" i="136" s="1"/>
  <c r="M77" i="136"/>
  <c r="M76" i="136" s="1"/>
  <c r="W77" i="136"/>
  <c r="X77" i="136"/>
  <c r="L92" i="136"/>
  <c r="M92" i="136"/>
  <c r="W92" i="136"/>
  <c r="AH92" i="136" s="1"/>
  <c r="AS92" i="136" s="1"/>
  <c r="X92" i="136"/>
  <c r="AI92" i="136" s="1"/>
  <c r="AT92" i="136" s="1"/>
  <c r="L93" i="136"/>
  <c r="M93" i="136"/>
  <c r="W93" i="136"/>
  <c r="AH93" i="136" s="1"/>
  <c r="AS93" i="136" s="1"/>
  <c r="X93" i="136"/>
  <c r="AI93" i="136" s="1"/>
  <c r="AT93" i="136" s="1"/>
  <c r="L95" i="136"/>
  <c r="M95" i="136"/>
  <c r="W95" i="136"/>
  <c r="AH95" i="136" s="1"/>
  <c r="AS95" i="136" s="1"/>
  <c r="X95" i="136"/>
  <c r="AI95" i="136" s="1"/>
  <c r="AT95" i="136" s="1"/>
  <c r="L96" i="136"/>
  <c r="M96" i="136"/>
  <c r="W96" i="136"/>
  <c r="AH96" i="136" s="1"/>
  <c r="AS96" i="136" s="1"/>
  <c r="X96" i="136"/>
  <c r="AI96" i="136" s="1"/>
  <c r="AT96" i="136" s="1"/>
  <c r="X68" i="136" l="1"/>
  <c r="AI68" i="136" s="1"/>
  <c r="AT68" i="136" s="1"/>
  <c r="AI72" i="136"/>
  <c r="AT72" i="136" s="1"/>
  <c r="X31" i="136"/>
  <c r="AI31" i="136" s="1"/>
  <c r="AT31" i="136" s="1"/>
  <c r="AI32" i="136"/>
  <c r="AT32" i="136" s="1"/>
  <c r="W76" i="136"/>
  <c r="AH76" i="136" s="1"/>
  <c r="AS76" i="136" s="1"/>
  <c r="AH77" i="136"/>
  <c r="AS77" i="136" s="1"/>
  <c r="W41" i="136"/>
  <c r="AH41" i="136" s="1"/>
  <c r="AS41" i="136" s="1"/>
  <c r="AH42" i="136"/>
  <c r="AS42" i="136" s="1"/>
  <c r="X76" i="136"/>
  <c r="AI76" i="136" s="1"/>
  <c r="AT76" i="136" s="1"/>
  <c r="AI77" i="136"/>
  <c r="AT77" i="136" s="1"/>
  <c r="X47" i="136"/>
  <c r="AI47" i="136" s="1"/>
  <c r="AT47" i="136" s="1"/>
  <c r="AI50" i="136"/>
  <c r="AT50" i="136" s="1"/>
  <c r="X41" i="136"/>
  <c r="AI41" i="136" s="1"/>
  <c r="AT41" i="136" s="1"/>
  <c r="AI42" i="136"/>
  <c r="AT42" i="136" s="1"/>
  <c r="W68" i="136"/>
  <c r="AH68" i="136" s="1"/>
  <c r="AS68" i="136" s="1"/>
  <c r="AH72" i="136"/>
  <c r="AS72" i="136" s="1"/>
  <c r="W47" i="136"/>
  <c r="AH47" i="136" s="1"/>
  <c r="AS47" i="136" s="1"/>
  <c r="AH50" i="136"/>
  <c r="AS50" i="136" s="1"/>
  <c r="X64" i="136"/>
  <c r="AI64" i="136" s="1"/>
  <c r="AT64" i="136" s="1"/>
  <c r="AI67" i="136"/>
  <c r="AT67" i="136" s="1"/>
  <c r="W64" i="136"/>
  <c r="AH64" i="136" s="1"/>
  <c r="AS64" i="136" s="1"/>
  <c r="AH67" i="136"/>
  <c r="AS67" i="136" s="1"/>
  <c r="W31" i="136"/>
  <c r="AH31" i="136" s="1"/>
  <c r="AS31" i="136" s="1"/>
  <c r="AH32" i="136"/>
  <c r="AS32" i="136" s="1"/>
  <c r="L94" i="136"/>
  <c r="AS94" i="136" s="1"/>
  <c r="X15" i="136"/>
  <c r="AI15" i="136" s="1"/>
  <c r="L15" i="136"/>
  <c r="W35" i="136"/>
  <c r="AH35" i="136" s="1"/>
  <c r="AS35" i="136" s="1"/>
  <c r="W15" i="136"/>
  <c r="AH15" i="136" s="1"/>
  <c r="L91" i="136"/>
  <c r="AS91" i="136" s="1"/>
  <c r="L35" i="136"/>
  <c r="X35" i="136"/>
  <c r="AI35" i="136" s="1"/>
  <c r="AT35" i="136" s="1"/>
  <c r="M94" i="136"/>
  <c r="AT94" i="136" s="1"/>
  <c r="M91" i="136"/>
  <c r="AT91" i="136" s="1"/>
  <c r="M35" i="136"/>
  <c r="M15" i="136"/>
  <c r="Y41" i="132"/>
  <c r="X41" i="132"/>
  <c r="U41" i="132"/>
  <c r="T41" i="132"/>
  <c r="T36" i="132" s="1"/>
  <c r="Q41" i="132"/>
  <c r="P41" i="132"/>
  <c r="M41" i="132"/>
  <c r="L41" i="132"/>
  <c r="L36" i="132" s="1"/>
  <c r="J41" i="132"/>
  <c r="I41" i="132"/>
  <c r="H41" i="132"/>
  <c r="F41" i="132"/>
  <c r="F36" i="132" s="1"/>
  <c r="E41" i="132"/>
  <c r="Y39" i="132"/>
  <c r="X39" i="132"/>
  <c r="U39" i="132"/>
  <c r="U36" i="132" s="1"/>
  <c r="T39" i="132"/>
  <c r="Q39" i="132"/>
  <c r="P39" i="132"/>
  <c r="M39" i="132"/>
  <c r="M36" i="132" s="1"/>
  <c r="L39" i="132"/>
  <c r="J39" i="132"/>
  <c r="I39" i="132"/>
  <c r="H39" i="132"/>
  <c r="H36" i="132" s="1"/>
  <c r="F39" i="132"/>
  <c r="E39" i="132"/>
  <c r="Y37" i="132"/>
  <c r="X37" i="132"/>
  <c r="X36" i="132" s="1"/>
  <c r="U37" i="132"/>
  <c r="T37" i="132"/>
  <c r="Q37" i="132"/>
  <c r="P37" i="132"/>
  <c r="P36" i="132" s="1"/>
  <c r="M37" i="132"/>
  <c r="L37" i="132"/>
  <c r="J37" i="132"/>
  <c r="J36" i="132" s="1"/>
  <c r="I37" i="132"/>
  <c r="I36" i="132" s="1"/>
  <c r="H37" i="132"/>
  <c r="F37" i="132"/>
  <c r="E37" i="132"/>
  <c r="Y36" i="132"/>
  <c r="V36" i="132"/>
  <c r="R36" i="132"/>
  <c r="Q36" i="132"/>
  <c r="E36" i="132"/>
  <c r="Y35" i="132"/>
  <c r="X35" i="132"/>
  <c r="M35" i="132"/>
  <c r="L35" i="132"/>
  <c r="Y34" i="132"/>
  <c r="X34" i="132"/>
  <c r="M34" i="132"/>
  <c r="L34" i="132"/>
  <c r="Y33" i="132"/>
  <c r="X33" i="132"/>
  <c r="M33" i="132"/>
  <c r="L33" i="132"/>
  <c r="Y32" i="132"/>
  <c r="X32" i="132"/>
  <c r="M32" i="132"/>
  <c r="L32" i="132"/>
  <c r="Y31" i="132"/>
  <c r="X31" i="132"/>
  <c r="M31" i="132"/>
  <c r="L31" i="132"/>
  <c r="Y30" i="132"/>
  <c r="X30" i="132"/>
  <c r="M30" i="132"/>
  <c r="L30" i="132"/>
  <c r="Y29" i="132"/>
  <c r="X29" i="132"/>
  <c r="M29" i="132"/>
  <c r="L29" i="132"/>
  <c r="Y26" i="132"/>
  <c r="X26" i="132"/>
  <c r="M26" i="132"/>
  <c r="L26" i="132"/>
  <c r="Y25" i="132"/>
  <c r="X25" i="132"/>
  <c r="M25" i="132"/>
  <c r="L25" i="132"/>
  <c r="Y24" i="132"/>
  <c r="X24" i="132"/>
  <c r="M24" i="132"/>
  <c r="L24" i="132"/>
  <c r="Y23" i="132"/>
  <c r="X23" i="132"/>
  <c r="M23" i="132"/>
  <c r="L23" i="132"/>
  <c r="Y22" i="132"/>
  <c r="X22" i="132"/>
  <c r="M22" i="132"/>
  <c r="L22" i="132"/>
  <c r="Y21" i="132"/>
  <c r="X21" i="132"/>
  <c r="M21" i="132"/>
  <c r="L21" i="132"/>
  <c r="Y20" i="132"/>
  <c r="X20" i="132"/>
  <c r="M20" i="132"/>
  <c r="L20" i="132"/>
  <c r="Y19" i="132"/>
  <c r="X19" i="132"/>
  <c r="M19" i="132"/>
  <c r="L19" i="132"/>
  <c r="Y17" i="132"/>
  <c r="X17" i="132"/>
  <c r="M17" i="132"/>
  <c r="L17" i="132"/>
  <c r="Y16" i="132"/>
  <c r="X16" i="132"/>
  <c r="M16" i="132"/>
  <c r="L16" i="132"/>
  <c r="Y15" i="132"/>
  <c r="X15" i="132"/>
  <c r="M15" i="132"/>
  <c r="L15" i="132"/>
  <c r="Y13" i="132"/>
  <c r="Y12" i="132" s="1"/>
  <c r="X13" i="132"/>
  <c r="X12" i="132" s="1"/>
  <c r="V13" i="132"/>
  <c r="V12" i="132" s="1"/>
  <c r="U13" i="132"/>
  <c r="U12" i="132" s="1"/>
  <c r="T13" i="132"/>
  <c r="T12" i="132" s="1"/>
  <c r="R13" i="132"/>
  <c r="R12" i="132" s="1"/>
  <c r="Q13" i="132"/>
  <c r="Q12" i="132" s="1"/>
  <c r="P13" i="132"/>
  <c r="P12" i="132" s="1"/>
  <c r="M13" i="132"/>
  <c r="L13" i="132"/>
  <c r="J13" i="132"/>
  <c r="J12" i="132" s="1"/>
  <c r="I13" i="132"/>
  <c r="I12" i="132" s="1"/>
  <c r="H13" i="132"/>
  <c r="H12" i="132" s="1"/>
  <c r="F13" i="132"/>
  <c r="F12" i="132" s="1"/>
  <c r="E13" i="132"/>
  <c r="E12" i="132" s="1"/>
  <c r="D13" i="132"/>
  <c r="D12" i="132" s="1"/>
  <c r="M9" i="132"/>
  <c r="L9" i="132"/>
  <c r="J9" i="132"/>
  <c r="I9" i="132"/>
  <c r="H9" i="132"/>
  <c r="F9" i="132"/>
  <c r="E9" i="132"/>
  <c r="D9" i="132"/>
  <c r="Y41" i="131"/>
  <c r="X41" i="131"/>
  <c r="U41" i="131"/>
  <c r="T41" i="131"/>
  <c r="T36" i="131" s="1"/>
  <c r="Q41" i="131"/>
  <c r="P41" i="131"/>
  <c r="M41" i="131"/>
  <c r="L41" i="131"/>
  <c r="L36" i="131" s="1"/>
  <c r="J41" i="131"/>
  <c r="I41" i="131"/>
  <c r="H41" i="131"/>
  <c r="F41" i="131"/>
  <c r="F36" i="131" s="1"/>
  <c r="E41" i="131"/>
  <c r="Y39" i="131"/>
  <c r="X39" i="131"/>
  <c r="U39" i="131"/>
  <c r="U36" i="131" s="1"/>
  <c r="T39" i="131"/>
  <c r="Q39" i="131"/>
  <c r="P39" i="131"/>
  <c r="M39" i="131"/>
  <c r="M36" i="131" s="1"/>
  <c r="L39" i="131"/>
  <c r="J39" i="131"/>
  <c r="I39" i="131"/>
  <c r="H39" i="131"/>
  <c r="H36" i="131" s="1"/>
  <c r="F39" i="131"/>
  <c r="E39" i="131"/>
  <c r="Y37" i="131"/>
  <c r="X37" i="131"/>
  <c r="X36" i="131" s="1"/>
  <c r="U37" i="131"/>
  <c r="T37" i="131"/>
  <c r="Q37" i="131"/>
  <c r="P37" i="131"/>
  <c r="P36" i="131" s="1"/>
  <c r="M37" i="131"/>
  <c r="L37" i="131"/>
  <c r="J37" i="131"/>
  <c r="J36" i="131" s="1"/>
  <c r="I37" i="131"/>
  <c r="I36" i="131" s="1"/>
  <c r="H37" i="131"/>
  <c r="F37" i="131"/>
  <c r="E37" i="131"/>
  <c r="Y36" i="131"/>
  <c r="V36" i="131"/>
  <c r="R36" i="131"/>
  <c r="Q36" i="131"/>
  <c r="E36" i="131"/>
  <c r="Y35" i="131"/>
  <c r="X35" i="131"/>
  <c r="M35" i="131"/>
  <c r="L35" i="131"/>
  <c r="Y34" i="131"/>
  <c r="X34" i="131"/>
  <c r="M34" i="131"/>
  <c r="L34" i="131"/>
  <c r="Y33" i="131"/>
  <c r="X33" i="131"/>
  <c r="M33" i="131"/>
  <c r="L33" i="131"/>
  <c r="Y32" i="131"/>
  <c r="X32" i="131"/>
  <c r="M32" i="131"/>
  <c r="L32" i="131"/>
  <c r="Y31" i="131"/>
  <c r="X31" i="131"/>
  <c r="M31" i="131"/>
  <c r="L31" i="131"/>
  <c r="Y30" i="131"/>
  <c r="X30" i="131"/>
  <c r="M30" i="131"/>
  <c r="L30" i="131"/>
  <c r="Y29" i="131"/>
  <c r="X29" i="131"/>
  <c r="M29" i="131"/>
  <c r="L29" i="131"/>
  <c r="Y26" i="131"/>
  <c r="X26" i="131"/>
  <c r="M26" i="131"/>
  <c r="L26" i="131"/>
  <c r="Y25" i="131"/>
  <c r="X25" i="131"/>
  <c r="M25" i="131"/>
  <c r="L25" i="131"/>
  <c r="Y24" i="131"/>
  <c r="X24" i="131"/>
  <c r="M24" i="131"/>
  <c r="L24" i="131"/>
  <c r="Y23" i="131"/>
  <c r="X23" i="131"/>
  <c r="M23" i="131"/>
  <c r="L23" i="131"/>
  <c r="Y22" i="131"/>
  <c r="X22" i="131"/>
  <c r="M22" i="131"/>
  <c r="L22" i="131"/>
  <c r="Y21" i="131"/>
  <c r="X21" i="131"/>
  <c r="M21" i="131"/>
  <c r="L21" i="131"/>
  <c r="Y20" i="131"/>
  <c r="X20" i="131"/>
  <c r="M20" i="131"/>
  <c r="L20" i="131"/>
  <c r="Y19" i="131"/>
  <c r="X19" i="131"/>
  <c r="M19" i="131"/>
  <c r="L19" i="131"/>
  <c r="Y17" i="131"/>
  <c r="X17" i="131"/>
  <c r="M17" i="131"/>
  <c r="L17" i="131"/>
  <c r="Y16" i="131"/>
  <c r="X16" i="131"/>
  <c r="M16" i="131"/>
  <c r="L16" i="131"/>
  <c r="Y15" i="131"/>
  <c r="X15" i="131"/>
  <c r="M15" i="131"/>
  <c r="L15" i="131"/>
  <c r="Y13" i="131"/>
  <c r="Y12" i="131" s="1"/>
  <c r="X13" i="131"/>
  <c r="X12" i="131" s="1"/>
  <c r="V13" i="131"/>
  <c r="V12" i="131" s="1"/>
  <c r="U13" i="131"/>
  <c r="U12" i="131" s="1"/>
  <c r="T13" i="131"/>
  <c r="T12" i="131" s="1"/>
  <c r="R13" i="131"/>
  <c r="R12" i="131" s="1"/>
  <c r="Q13" i="131"/>
  <c r="Q12" i="131" s="1"/>
  <c r="P13" i="131"/>
  <c r="P12" i="131" s="1"/>
  <c r="M13" i="131"/>
  <c r="L13" i="131"/>
  <c r="J13" i="131"/>
  <c r="J12" i="131" s="1"/>
  <c r="I13" i="131"/>
  <c r="I12" i="131" s="1"/>
  <c r="H13" i="131"/>
  <c r="H12" i="131" s="1"/>
  <c r="F13" i="131"/>
  <c r="F12" i="131" s="1"/>
  <c r="E13" i="131"/>
  <c r="E12" i="131" s="1"/>
  <c r="D13" i="131"/>
  <c r="D12" i="131" s="1"/>
  <c r="M9" i="131"/>
  <c r="L9" i="131"/>
  <c r="J9" i="131"/>
  <c r="I9" i="131"/>
  <c r="H9" i="131"/>
  <c r="F9" i="131"/>
  <c r="E9" i="131"/>
  <c r="D9" i="131"/>
  <c r="Y41" i="130"/>
  <c r="X41" i="130"/>
  <c r="U41" i="130"/>
  <c r="T41" i="130"/>
  <c r="T36" i="130" s="1"/>
  <c r="Q41" i="130"/>
  <c r="P41" i="130"/>
  <c r="M41" i="130"/>
  <c r="L41" i="130"/>
  <c r="L36" i="130" s="1"/>
  <c r="J41" i="130"/>
  <c r="I41" i="130"/>
  <c r="H41" i="130"/>
  <c r="F41" i="130"/>
  <c r="F36" i="130" s="1"/>
  <c r="E41" i="130"/>
  <c r="Y39" i="130"/>
  <c r="X39" i="130"/>
  <c r="U39" i="130"/>
  <c r="U36" i="130" s="1"/>
  <c r="T39" i="130"/>
  <c r="Q39" i="130"/>
  <c r="P39" i="130"/>
  <c r="M39" i="130"/>
  <c r="M36" i="130" s="1"/>
  <c r="L39" i="130"/>
  <c r="J39" i="130"/>
  <c r="I39" i="130"/>
  <c r="H39" i="130"/>
  <c r="H36" i="130" s="1"/>
  <c r="F39" i="130"/>
  <c r="E39" i="130"/>
  <c r="Y37" i="130"/>
  <c r="X37" i="130"/>
  <c r="X36" i="130" s="1"/>
  <c r="U37" i="130"/>
  <c r="T37" i="130"/>
  <c r="Q37" i="130"/>
  <c r="P37" i="130"/>
  <c r="P36" i="130" s="1"/>
  <c r="M37" i="130"/>
  <c r="L37" i="130"/>
  <c r="J37" i="130"/>
  <c r="J36" i="130" s="1"/>
  <c r="I37" i="130"/>
  <c r="I36" i="130" s="1"/>
  <c r="H37" i="130"/>
  <c r="F37" i="130"/>
  <c r="E37" i="130"/>
  <c r="Y36" i="130"/>
  <c r="V36" i="130"/>
  <c r="R36" i="130"/>
  <c r="Q36" i="130"/>
  <c r="E36" i="130"/>
  <c r="Y35" i="130"/>
  <c r="X35" i="130"/>
  <c r="M35" i="130"/>
  <c r="L35" i="130"/>
  <c r="Y34" i="130"/>
  <c r="X34" i="130"/>
  <c r="M34" i="130"/>
  <c r="L34" i="130"/>
  <c r="Y33" i="130"/>
  <c r="X33" i="130"/>
  <c r="M33" i="130"/>
  <c r="L33" i="130"/>
  <c r="Y32" i="130"/>
  <c r="X32" i="130"/>
  <c r="M32" i="130"/>
  <c r="L32" i="130"/>
  <c r="Y31" i="130"/>
  <c r="X31" i="130"/>
  <c r="M31" i="130"/>
  <c r="L31" i="130"/>
  <c r="Y30" i="130"/>
  <c r="X30" i="130"/>
  <c r="M30" i="130"/>
  <c r="L30" i="130"/>
  <c r="Y29" i="130"/>
  <c r="X29" i="130"/>
  <c r="M29" i="130"/>
  <c r="L29" i="130"/>
  <c r="Y26" i="130"/>
  <c r="X26" i="130"/>
  <c r="M26" i="130"/>
  <c r="L26" i="130"/>
  <c r="Y25" i="130"/>
  <c r="X25" i="130"/>
  <c r="M25" i="130"/>
  <c r="L25" i="130"/>
  <c r="Y24" i="130"/>
  <c r="X24" i="130"/>
  <c r="M24" i="130"/>
  <c r="L24" i="130"/>
  <c r="Y23" i="130"/>
  <c r="X23" i="130"/>
  <c r="M23" i="130"/>
  <c r="L23" i="130"/>
  <c r="Y22" i="130"/>
  <c r="X22" i="130"/>
  <c r="M22" i="130"/>
  <c r="L22" i="130"/>
  <c r="Y21" i="130"/>
  <c r="X21" i="130"/>
  <c r="M21" i="130"/>
  <c r="L21" i="130"/>
  <c r="Y20" i="130"/>
  <c r="X20" i="130"/>
  <c r="M20" i="130"/>
  <c r="L20" i="130"/>
  <c r="Y19" i="130"/>
  <c r="X19" i="130"/>
  <c r="M19" i="130"/>
  <c r="L19" i="130"/>
  <c r="Y17" i="130"/>
  <c r="X17" i="130"/>
  <c r="M17" i="130"/>
  <c r="L17" i="130"/>
  <c r="Y16" i="130"/>
  <c r="X16" i="130"/>
  <c r="M16" i="130"/>
  <c r="L16" i="130"/>
  <c r="Y15" i="130"/>
  <c r="X15" i="130"/>
  <c r="M15" i="130"/>
  <c r="L15" i="130"/>
  <c r="Y13" i="130"/>
  <c r="Y12" i="130" s="1"/>
  <c r="X13" i="130"/>
  <c r="X12" i="130" s="1"/>
  <c r="V13" i="130"/>
  <c r="V12" i="130" s="1"/>
  <c r="U13" i="130"/>
  <c r="U12" i="130" s="1"/>
  <c r="T13" i="130"/>
  <c r="T12" i="130" s="1"/>
  <c r="R13" i="130"/>
  <c r="R12" i="130" s="1"/>
  <c r="Q13" i="130"/>
  <c r="Q12" i="130" s="1"/>
  <c r="P13" i="130"/>
  <c r="P12" i="130" s="1"/>
  <c r="M13" i="130"/>
  <c r="L13" i="130"/>
  <c r="J13" i="130"/>
  <c r="J12" i="130" s="1"/>
  <c r="I13" i="130"/>
  <c r="I12" i="130" s="1"/>
  <c r="H13" i="130"/>
  <c r="H12" i="130" s="1"/>
  <c r="F13" i="130"/>
  <c r="F12" i="130" s="1"/>
  <c r="E13" i="130"/>
  <c r="E12" i="130" s="1"/>
  <c r="D13" i="130"/>
  <c r="D12" i="130" s="1"/>
  <c r="M9" i="130"/>
  <c r="L9" i="130"/>
  <c r="J9" i="130"/>
  <c r="I9" i="130"/>
  <c r="H9" i="130"/>
  <c r="F9" i="130"/>
  <c r="E9" i="130"/>
  <c r="D9" i="130"/>
  <c r="Y41" i="129"/>
  <c r="X41" i="129"/>
  <c r="U41" i="129"/>
  <c r="T41" i="129"/>
  <c r="T36" i="129" s="1"/>
  <c r="Q41" i="129"/>
  <c r="P41" i="129"/>
  <c r="M41" i="129"/>
  <c r="L41" i="129"/>
  <c r="L36" i="129" s="1"/>
  <c r="J41" i="129"/>
  <c r="I41" i="129"/>
  <c r="H41" i="129"/>
  <c r="F41" i="129"/>
  <c r="F36" i="129" s="1"/>
  <c r="E41" i="129"/>
  <c r="Y39" i="129"/>
  <c r="X39" i="129"/>
  <c r="U39" i="129"/>
  <c r="U36" i="129" s="1"/>
  <c r="T39" i="129"/>
  <c r="Q39" i="129"/>
  <c r="P39" i="129"/>
  <c r="M39" i="129"/>
  <c r="L39" i="129"/>
  <c r="J39" i="129"/>
  <c r="I39" i="129"/>
  <c r="H39" i="129"/>
  <c r="H36" i="129" s="1"/>
  <c r="F39" i="129"/>
  <c r="E39" i="129"/>
  <c r="Y37" i="129"/>
  <c r="X37" i="129"/>
  <c r="X36" i="129" s="1"/>
  <c r="U37" i="129"/>
  <c r="T37" i="129"/>
  <c r="Q37" i="129"/>
  <c r="Q36" i="129" s="1"/>
  <c r="P37" i="129"/>
  <c r="P36" i="129" s="1"/>
  <c r="M37" i="129"/>
  <c r="L37" i="129"/>
  <c r="J37" i="129"/>
  <c r="J36" i="129" s="1"/>
  <c r="I37" i="129"/>
  <c r="I36" i="129" s="1"/>
  <c r="H37" i="129"/>
  <c r="F37" i="129"/>
  <c r="E37" i="129"/>
  <c r="E36" i="129" s="1"/>
  <c r="Y36" i="129"/>
  <c r="V36" i="129"/>
  <c r="R36" i="129"/>
  <c r="M36" i="129"/>
  <c r="Y35" i="129"/>
  <c r="X35" i="129"/>
  <c r="M35" i="129"/>
  <c r="L35" i="129"/>
  <c r="Y34" i="129"/>
  <c r="X34" i="129"/>
  <c r="M34" i="129"/>
  <c r="L34" i="129"/>
  <c r="Y33" i="129"/>
  <c r="X33" i="129"/>
  <c r="M33" i="129"/>
  <c r="L33" i="129"/>
  <c r="Y32" i="129"/>
  <c r="X32" i="129"/>
  <c r="M32" i="129"/>
  <c r="L32" i="129"/>
  <c r="Y31" i="129"/>
  <c r="X31" i="129"/>
  <c r="M31" i="129"/>
  <c r="L31" i="129"/>
  <c r="Y30" i="129"/>
  <c r="X30" i="129"/>
  <c r="M30" i="129"/>
  <c r="L30" i="129"/>
  <c r="Y29" i="129"/>
  <c r="X29" i="129"/>
  <c r="M29" i="129"/>
  <c r="L29" i="129"/>
  <c r="Y26" i="129"/>
  <c r="X26" i="129"/>
  <c r="M26" i="129"/>
  <c r="L26" i="129"/>
  <c r="Y25" i="129"/>
  <c r="X25" i="129"/>
  <c r="M25" i="129"/>
  <c r="L25" i="129"/>
  <c r="Y24" i="129"/>
  <c r="X24" i="129"/>
  <c r="M24" i="129"/>
  <c r="L24" i="129"/>
  <c r="Y23" i="129"/>
  <c r="X23" i="129"/>
  <c r="M23" i="129"/>
  <c r="L23" i="129"/>
  <c r="Y22" i="129"/>
  <c r="X22" i="129"/>
  <c r="M22" i="129"/>
  <c r="L22" i="129"/>
  <c r="Y21" i="129"/>
  <c r="X21" i="129"/>
  <c r="M21" i="129"/>
  <c r="L21" i="129"/>
  <c r="Y20" i="129"/>
  <c r="X20" i="129"/>
  <c r="M20" i="129"/>
  <c r="L20" i="129"/>
  <c r="Y19" i="129"/>
  <c r="X19" i="129"/>
  <c r="M19" i="129"/>
  <c r="L19" i="129"/>
  <c r="Y17" i="129"/>
  <c r="X17" i="129"/>
  <c r="M17" i="129"/>
  <c r="L17" i="129"/>
  <c r="Y16" i="129"/>
  <c r="X16" i="129"/>
  <c r="M16" i="129"/>
  <c r="L16" i="129"/>
  <c r="Y15" i="129"/>
  <c r="X15" i="129"/>
  <c r="M15" i="129"/>
  <c r="L15" i="129"/>
  <c r="Y13" i="129"/>
  <c r="Y12" i="129" s="1"/>
  <c r="X13" i="129"/>
  <c r="X12" i="129" s="1"/>
  <c r="V13" i="129"/>
  <c r="V12" i="129" s="1"/>
  <c r="U13" i="129"/>
  <c r="U12" i="129" s="1"/>
  <c r="T13" i="129"/>
  <c r="T12" i="129" s="1"/>
  <c r="R13" i="129"/>
  <c r="R12" i="129" s="1"/>
  <c r="Q13" i="129"/>
  <c r="Q12" i="129" s="1"/>
  <c r="P13" i="129"/>
  <c r="P12" i="129" s="1"/>
  <c r="M13" i="129"/>
  <c r="L13" i="129"/>
  <c r="L12" i="129" s="1"/>
  <c r="J13" i="129"/>
  <c r="J12" i="129" s="1"/>
  <c r="I13" i="129"/>
  <c r="I12" i="129" s="1"/>
  <c r="H13" i="129"/>
  <c r="H12" i="129" s="1"/>
  <c r="F13" i="129"/>
  <c r="F12" i="129" s="1"/>
  <c r="E13" i="129"/>
  <c r="E12" i="129" s="1"/>
  <c r="D13" i="129"/>
  <c r="D12" i="129" s="1"/>
  <c r="M9" i="129"/>
  <c r="L9" i="129"/>
  <c r="J9" i="129"/>
  <c r="I9" i="129"/>
  <c r="H9" i="129"/>
  <c r="F9" i="129"/>
  <c r="E9" i="129"/>
  <c r="D9" i="129"/>
  <c r="Y41" i="128"/>
  <c r="X41" i="128"/>
  <c r="U41" i="128"/>
  <c r="T41" i="128"/>
  <c r="Q41" i="128"/>
  <c r="P41" i="128"/>
  <c r="M41" i="128"/>
  <c r="M36" i="128" s="1"/>
  <c r="L41" i="128"/>
  <c r="J41" i="128"/>
  <c r="I41" i="128"/>
  <c r="H41" i="128"/>
  <c r="F41" i="128"/>
  <c r="E41" i="128"/>
  <c r="Y39" i="128"/>
  <c r="X39" i="128"/>
  <c r="U39" i="128"/>
  <c r="T39" i="128"/>
  <c r="Q39" i="128"/>
  <c r="P39" i="128"/>
  <c r="M39" i="128"/>
  <c r="L39" i="128"/>
  <c r="J39" i="128"/>
  <c r="I39" i="128"/>
  <c r="H39" i="128"/>
  <c r="F39" i="128"/>
  <c r="E39" i="128"/>
  <c r="Y37" i="128"/>
  <c r="Y36" i="128" s="1"/>
  <c r="X37" i="128"/>
  <c r="U37" i="128"/>
  <c r="T37" i="128"/>
  <c r="Q37" i="128"/>
  <c r="Q36" i="128" s="1"/>
  <c r="P37" i="128"/>
  <c r="M37" i="128"/>
  <c r="L37" i="128"/>
  <c r="J37" i="128"/>
  <c r="J36" i="128" s="1"/>
  <c r="I37" i="128"/>
  <c r="H37" i="128"/>
  <c r="F37" i="128"/>
  <c r="E37" i="128"/>
  <c r="E36" i="128" s="1"/>
  <c r="V36" i="128"/>
  <c r="T36" i="128"/>
  <c r="R36" i="128"/>
  <c r="H36" i="128"/>
  <c r="Y35" i="128"/>
  <c r="X35" i="128"/>
  <c r="M35" i="128"/>
  <c r="L35" i="128"/>
  <c r="Y34" i="128"/>
  <c r="X34" i="128"/>
  <c r="M34" i="128"/>
  <c r="L34" i="128"/>
  <c r="Y33" i="128"/>
  <c r="X33" i="128"/>
  <c r="M33" i="128"/>
  <c r="L33" i="128"/>
  <c r="Y32" i="128"/>
  <c r="X32" i="128"/>
  <c r="M32" i="128"/>
  <c r="L32" i="128"/>
  <c r="Y31" i="128"/>
  <c r="X31" i="128"/>
  <c r="M31" i="128"/>
  <c r="L31" i="128"/>
  <c r="Y30" i="128"/>
  <c r="X30" i="128"/>
  <c r="M30" i="128"/>
  <c r="L30" i="128"/>
  <c r="Y29" i="128"/>
  <c r="X29" i="128"/>
  <c r="M29" i="128"/>
  <c r="L29" i="128"/>
  <c r="Y26" i="128"/>
  <c r="X26" i="128"/>
  <c r="M26" i="128"/>
  <c r="L26" i="128"/>
  <c r="Y25" i="128"/>
  <c r="X25" i="128"/>
  <c r="M25" i="128"/>
  <c r="L25" i="128"/>
  <c r="Y24" i="128"/>
  <c r="X24" i="128"/>
  <c r="M24" i="128"/>
  <c r="L24" i="128"/>
  <c r="Y23" i="128"/>
  <c r="X23" i="128"/>
  <c r="M23" i="128"/>
  <c r="L23" i="128"/>
  <c r="Y22" i="128"/>
  <c r="X22" i="128"/>
  <c r="M22" i="128"/>
  <c r="L22" i="128"/>
  <c r="Y21" i="128"/>
  <c r="X21" i="128"/>
  <c r="M21" i="128"/>
  <c r="L21" i="128"/>
  <c r="Y20" i="128"/>
  <c r="X20" i="128"/>
  <c r="M20" i="128"/>
  <c r="L20" i="128"/>
  <c r="Y19" i="128"/>
  <c r="X19" i="128"/>
  <c r="M19" i="128"/>
  <c r="L19" i="128"/>
  <c r="Y17" i="128"/>
  <c r="X17" i="128"/>
  <c r="M17" i="128"/>
  <c r="L17" i="128"/>
  <c r="Y16" i="128"/>
  <c r="X16" i="128"/>
  <c r="M16" i="128"/>
  <c r="L16" i="128"/>
  <c r="Y15" i="128"/>
  <c r="X15" i="128"/>
  <c r="M15" i="128"/>
  <c r="L15" i="128"/>
  <c r="Y13" i="128"/>
  <c r="Y12" i="128" s="1"/>
  <c r="X13" i="128"/>
  <c r="V13" i="128"/>
  <c r="V12" i="128" s="1"/>
  <c r="U13" i="128"/>
  <c r="U12" i="128" s="1"/>
  <c r="T13" i="128"/>
  <c r="T12" i="128" s="1"/>
  <c r="R13" i="128"/>
  <c r="R12" i="128" s="1"/>
  <c r="Q13" i="128"/>
  <c r="Q12" i="128" s="1"/>
  <c r="P13" i="128"/>
  <c r="P12" i="128" s="1"/>
  <c r="M13" i="128"/>
  <c r="L13" i="128"/>
  <c r="L12" i="128" s="1"/>
  <c r="J13" i="128"/>
  <c r="J12" i="128" s="1"/>
  <c r="I13" i="128"/>
  <c r="I12" i="128" s="1"/>
  <c r="H13" i="128"/>
  <c r="H12" i="128" s="1"/>
  <c r="F13" i="128"/>
  <c r="F12" i="128" s="1"/>
  <c r="E13" i="128"/>
  <c r="E12" i="128" s="1"/>
  <c r="D13" i="128"/>
  <c r="D12" i="128" s="1"/>
  <c r="M9" i="128"/>
  <c r="L9" i="128"/>
  <c r="J9" i="128"/>
  <c r="I9" i="128"/>
  <c r="H9" i="128"/>
  <c r="F9" i="128"/>
  <c r="E9" i="128"/>
  <c r="D9" i="128"/>
  <c r="Y41" i="127"/>
  <c r="X41" i="127"/>
  <c r="U41" i="127"/>
  <c r="T41" i="127"/>
  <c r="Q41" i="127"/>
  <c r="P41" i="127"/>
  <c r="M41" i="127"/>
  <c r="L41" i="127"/>
  <c r="J41" i="127"/>
  <c r="I41" i="127"/>
  <c r="H41" i="127"/>
  <c r="H36" i="127" s="1"/>
  <c r="F41" i="127"/>
  <c r="E41" i="127"/>
  <c r="Y39" i="127"/>
  <c r="X39" i="127"/>
  <c r="U39" i="127"/>
  <c r="T39" i="127"/>
  <c r="Q39" i="127"/>
  <c r="P39" i="127"/>
  <c r="M39" i="127"/>
  <c r="L39" i="127"/>
  <c r="J39" i="127"/>
  <c r="I39" i="127"/>
  <c r="H39" i="127"/>
  <c r="F39" i="127"/>
  <c r="E39" i="127"/>
  <c r="Y37" i="127"/>
  <c r="Y36" i="127" s="1"/>
  <c r="X37" i="127"/>
  <c r="U37" i="127"/>
  <c r="T37" i="127"/>
  <c r="Q37" i="127"/>
  <c r="Q36" i="127" s="1"/>
  <c r="P37" i="127"/>
  <c r="M37" i="127"/>
  <c r="M36" i="127" s="1"/>
  <c r="L37" i="127"/>
  <c r="L36" i="127" s="1"/>
  <c r="J37" i="127"/>
  <c r="J36" i="127" s="1"/>
  <c r="I37" i="127"/>
  <c r="H37" i="127"/>
  <c r="F37" i="127"/>
  <c r="F36" i="127" s="1"/>
  <c r="E37" i="127"/>
  <c r="E36" i="127" s="1"/>
  <c r="V36" i="127"/>
  <c r="T36" i="127"/>
  <c r="R36" i="127"/>
  <c r="Y35" i="127"/>
  <c r="X35" i="127"/>
  <c r="M35" i="127"/>
  <c r="L35" i="127"/>
  <c r="Y34" i="127"/>
  <c r="X34" i="127"/>
  <c r="M34" i="127"/>
  <c r="L34" i="127"/>
  <c r="Y33" i="127"/>
  <c r="X33" i="127"/>
  <c r="M33" i="127"/>
  <c r="L33" i="127"/>
  <c r="Y32" i="127"/>
  <c r="X32" i="127"/>
  <c r="M32" i="127"/>
  <c r="L32" i="127"/>
  <c r="Y31" i="127"/>
  <c r="X31" i="127"/>
  <c r="M31" i="127"/>
  <c r="L31" i="127"/>
  <c r="Y30" i="127"/>
  <c r="X30" i="127"/>
  <c r="M30" i="127"/>
  <c r="L30" i="127"/>
  <c r="Y29" i="127"/>
  <c r="X29" i="127"/>
  <c r="M29" i="127"/>
  <c r="L29" i="127"/>
  <c r="Y26" i="127"/>
  <c r="X26" i="127"/>
  <c r="M26" i="127"/>
  <c r="L26" i="127"/>
  <c r="Y25" i="127"/>
  <c r="X25" i="127"/>
  <c r="M25" i="127"/>
  <c r="L25" i="127"/>
  <c r="Y24" i="127"/>
  <c r="X24" i="127"/>
  <c r="M24" i="127"/>
  <c r="L24" i="127"/>
  <c r="Y23" i="127"/>
  <c r="X23" i="127"/>
  <c r="M23" i="127"/>
  <c r="L23" i="127"/>
  <c r="Y22" i="127"/>
  <c r="X22" i="127"/>
  <c r="M22" i="127"/>
  <c r="L22" i="127"/>
  <c r="Y21" i="127"/>
  <c r="X21" i="127"/>
  <c r="M21" i="127"/>
  <c r="L21" i="127"/>
  <c r="Y20" i="127"/>
  <c r="X20" i="127"/>
  <c r="M20" i="127"/>
  <c r="L20" i="127"/>
  <c r="Y19" i="127"/>
  <c r="X19" i="127"/>
  <c r="M19" i="127"/>
  <c r="L19" i="127"/>
  <c r="Y17" i="127"/>
  <c r="X17" i="127"/>
  <c r="M17" i="127"/>
  <c r="L17" i="127"/>
  <c r="Y16" i="127"/>
  <c r="X16" i="127"/>
  <c r="M16" i="127"/>
  <c r="L16" i="127"/>
  <c r="Y15" i="127"/>
  <c r="X15" i="127"/>
  <c r="M15" i="127"/>
  <c r="L15" i="127"/>
  <c r="Y13" i="127"/>
  <c r="Y12" i="127" s="1"/>
  <c r="X13" i="127"/>
  <c r="X12" i="127" s="1"/>
  <c r="V13" i="127"/>
  <c r="V12" i="127" s="1"/>
  <c r="U13" i="127"/>
  <c r="U12" i="127" s="1"/>
  <c r="T13" i="127"/>
  <c r="T12" i="127" s="1"/>
  <c r="R13" i="127"/>
  <c r="R12" i="127" s="1"/>
  <c r="Q13" i="127"/>
  <c r="Q12" i="127" s="1"/>
  <c r="P13" i="127"/>
  <c r="P12" i="127" s="1"/>
  <c r="M13" i="127"/>
  <c r="M12" i="127" s="1"/>
  <c r="L13" i="127"/>
  <c r="L12" i="127" s="1"/>
  <c r="J13" i="127"/>
  <c r="J12" i="127" s="1"/>
  <c r="I13" i="127"/>
  <c r="I12" i="127" s="1"/>
  <c r="H13" i="127"/>
  <c r="H12" i="127" s="1"/>
  <c r="F13" i="127"/>
  <c r="F12" i="127" s="1"/>
  <c r="E13" i="127"/>
  <c r="E12" i="127" s="1"/>
  <c r="D13" i="127"/>
  <c r="D12" i="127" s="1"/>
  <c r="M9" i="127"/>
  <c r="L9" i="127"/>
  <c r="J9" i="127"/>
  <c r="I9" i="127"/>
  <c r="H9" i="127"/>
  <c r="F9" i="127"/>
  <c r="E9" i="127"/>
  <c r="D9" i="127"/>
  <c r="Y41" i="126"/>
  <c r="X41" i="126"/>
  <c r="X36" i="126" s="1"/>
  <c r="U41" i="126"/>
  <c r="T41" i="126"/>
  <c r="Q41" i="126"/>
  <c r="P41" i="126"/>
  <c r="M41" i="126"/>
  <c r="L41" i="126"/>
  <c r="J41" i="126"/>
  <c r="I41" i="126"/>
  <c r="H41" i="126"/>
  <c r="F41" i="126"/>
  <c r="E41" i="126"/>
  <c r="Y39" i="126"/>
  <c r="Y36" i="126" s="1"/>
  <c r="X39" i="126"/>
  <c r="U39" i="126"/>
  <c r="T39" i="126"/>
  <c r="Q39" i="126"/>
  <c r="P39" i="126"/>
  <c r="M39" i="126"/>
  <c r="L39" i="126"/>
  <c r="J39" i="126"/>
  <c r="I39" i="126"/>
  <c r="H39" i="126"/>
  <c r="F39" i="126"/>
  <c r="E39" i="126"/>
  <c r="Y37" i="126"/>
  <c r="X37" i="126"/>
  <c r="U37" i="126"/>
  <c r="U36" i="126" s="1"/>
  <c r="T37" i="126"/>
  <c r="T36" i="126" s="1"/>
  <c r="Q37" i="126"/>
  <c r="P37" i="126"/>
  <c r="P36" i="126" s="1"/>
  <c r="M37" i="126"/>
  <c r="M36" i="126" s="1"/>
  <c r="L37" i="126"/>
  <c r="L36" i="126" s="1"/>
  <c r="J37" i="126"/>
  <c r="I37" i="126"/>
  <c r="I36" i="126" s="1"/>
  <c r="H37" i="126"/>
  <c r="H36" i="126" s="1"/>
  <c r="F37" i="126"/>
  <c r="F36" i="126" s="1"/>
  <c r="E37" i="126"/>
  <c r="V36" i="126"/>
  <c r="R36" i="126"/>
  <c r="Q36" i="126"/>
  <c r="J36" i="126"/>
  <c r="E36" i="126"/>
  <c r="Y35" i="126"/>
  <c r="X35" i="126"/>
  <c r="M35" i="126"/>
  <c r="L35" i="126"/>
  <c r="Y34" i="126"/>
  <c r="X34" i="126"/>
  <c r="M34" i="126"/>
  <c r="L34" i="126"/>
  <c r="Y33" i="126"/>
  <c r="X33" i="126"/>
  <c r="M33" i="126"/>
  <c r="L33" i="126"/>
  <c r="Y32" i="126"/>
  <c r="X32" i="126"/>
  <c r="M32" i="126"/>
  <c r="L32" i="126"/>
  <c r="Y31" i="126"/>
  <c r="X31" i="126"/>
  <c r="M31" i="126"/>
  <c r="L31" i="126"/>
  <c r="Y30" i="126"/>
  <c r="X30" i="126"/>
  <c r="M30" i="126"/>
  <c r="L30" i="126"/>
  <c r="Y29" i="126"/>
  <c r="X29" i="126"/>
  <c r="M29" i="126"/>
  <c r="L29" i="126"/>
  <c r="Y26" i="126"/>
  <c r="X26" i="126"/>
  <c r="M26" i="126"/>
  <c r="L26" i="126"/>
  <c r="Y25" i="126"/>
  <c r="X25" i="126"/>
  <c r="M25" i="126"/>
  <c r="L25" i="126"/>
  <c r="Y24" i="126"/>
  <c r="X24" i="126"/>
  <c r="M24" i="126"/>
  <c r="L24" i="126"/>
  <c r="Y23" i="126"/>
  <c r="X23" i="126"/>
  <c r="M23" i="126"/>
  <c r="L23" i="126"/>
  <c r="Y22" i="126"/>
  <c r="X22" i="126"/>
  <c r="M22" i="126"/>
  <c r="L22" i="126"/>
  <c r="Y21" i="126"/>
  <c r="X21" i="126"/>
  <c r="M21" i="126"/>
  <c r="L21" i="126"/>
  <c r="Y20" i="126"/>
  <c r="X20" i="126"/>
  <c r="M20" i="126"/>
  <c r="L20" i="126"/>
  <c r="Y19" i="126"/>
  <c r="X19" i="126"/>
  <c r="M19" i="126"/>
  <c r="L19" i="126"/>
  <c r="Y17" i="126"/>
  <c r="X17" i="126"/>
  <c r="M17" i="126"/>
  <c r="L17" i="126"/>
  <c r="Y16" i="126"/>
  <c r="X16" i="126"/>
  <c r="M16" i="126"/>
  <c r="L16" i="126"/>
  <c r="Y15" i="126"/>
  <c r="X15" i="126"/>
  <c r="M15" i="126"/>
  <c r="L15" i="126"/>
  <c r="Y13" i="126"/>
  <c r="Y12" i="126" s="1"/>
  <c r="X13" i="126"/>
  <c r="X12" i="126" s="1"/>
  <c r="V13" i="126"/>
  <c r="V12" i="126" s="1"/>
  <c r="U13" i="126"/>
  <c r="U12" i="126" s="1"/>
  <c r="T13" i="126"/>
  <c r="T12" i="126" s="1"/>
  <c r="R13" i="126"/>
  <c r="R12" i="126" s="1"/>
  <c r="Q13" i="126"/>
  <c r="Q12" i="126" s="1"/>
  <c r="P13" i="126"/>
  <c r="P12" i="126" s="1"/>
  <c r="M13" i="126"/>
  <c r="L13" i="126"/>
  <c r="J13" i="126"/>
  <c r="J12" i="126" s="1"/>
  <c r="I13" i="126"/>
  <c r="I12" i="126" s="1"/>
  <c r="H13" i="126"/>
  <c r="H12" i="126" s="1"/>
  <c r="F13" i="126"/>
  <c r="F12" i="126" s="1"/>
  <c r="E13" i="126"/>
  <c r="E12" i="126" s="1"/>
  <c r="D13" i="126"/>
  <c r="D12" i="126" s="1"/>
  <c r="M9" i="126"/>
  <c r="L9" i="126"/>
  <c r="J9" i="126"/>
  <c r="I9" i="126"/>
  <c r="H9" i="126"/>
  <c r="F9" i="126"/>
  <c r="E9" i="126"/>
  <c r="D9" i="126"/>
  <c r="Y41" i="125"/>
  <c r="X41" i="125"/>
  <c r="U41" i="125"/>
  <c r="T41" i="125"/>
  <c r="T36" i="125" s="1"/>
  <c r="Q41" i="125"/>
  <c r="P41" i="125"/>
  <c r="M41" i="125"/>
  <c r="L41" i="125"/>
  <c r="L36" i="125" s="1"/>
  <c r="J41" i="125"/>
  <c r="I41" i="125"/>
  <c r="H41" i="125"/>
  <c r="F41" i="125"/>
  <c r="F36" i="125" s="1"/>
  <c r="E41" i="125"/>
  <c r="Y39" i="125"/>
  <c r="X39" i="125"/>
  <c r="U39" i="125"/>
  <c r="U36" i="125" s="1"/>
  <c r="T39" i="125"/>
  <c r="Q39" i="125"/>
  <c r="P39" i="125"/>
  <c r="M39" i="125"/>
  <c r="L39" i="125"/>
  <c r="J39" i="125"/>
  <c r="I39" i="125"/>
  <c r="H39" i="125"/>
  <c r="H36" i="125" s="1"/>
  <c r="F39" i="125"/>
  <c r="E39" i="125"/>
  <c r="Y37" i="125"/>
  <c r="X37" i="125"/>
  <c r="X36" i="125" s="1"/>
  <c r="U37" i="125"/>
  <c r="T37" i="125"/>
  <c r="Q37" i="125"/>
  <c r="Q36" i="125" s="1"/>
  <c r="P37" i="125"/>
  <c r="P36" i="125" s="1"/>
  <c r="M37" i="125"/>
  <c r="L37" i="125"/>
  <c r="J37" i="125"/>
  <c r="J36" i="125" s="1"/>
  <c r="I37" i="125"/>
  <c r="I36" i="125" s="1"/>
  <c r="H37" i="125"/>
  <c r="F37" i="125"/>
  <c r="E37" i="125"/>
  <c r="E36" i="125" s="1"/>
  <c r="Y36" i="125"/>
  <c r="V36" i="125"/>
  <c r="R36" i="125"/>
  <c r="M36" i="125"/>
  <c r="Y35" i="125"/>
  <c r="X35" i="125"/>
  <c r="M35" i="125"/>
  <c r="L35" i="125"/>
  <c r="Y34" i="125"/>
  <c r="X34" i="125"/>
  <c r="M34" i="125"/>
  <c r="L34" i="125"/>
  <c r="Y33" i="125"/>
  <c r="X33" i="125"/>
  <c r="M33" i="125"/>
  <c r="L33" i="125"/>
  <c r="Y32" i="125"/>
  <c r="X32" i="125"/>
  <c r="M32" i="125"/>
  <c r="L32" i="125"/>
  <c r="Y31" i="125"/>
  <c r="X31" i="125"/>
  <c r="M31" i="125"/>
  <c r="L31" i="125"/>
  <c r="Y30" i="125"/>
  <c r="X30" i="125"/>
  <c r="M30" i="125"/>
  <c r="L30" i="125"/>
  <c r="Y29" i="125"/>
  <c r="X29" i="125"/>
  <c r="M29" i="125"/>
  <c r="L29" i="125"/>
  <c r="Y26" i="125"/>
  <c r="X26" i="125"/>
  <c r="M26" i="125"/>
  <c r="L26" i="125"/>
  <c r="Y25" i="125"/>
  <c r="X25" i="125"/>
  <c r="M25" i="125"/>
  <c r="L25" i="125"/>
  <c r="Y24" i="125"/>
  <c r="X24" i="125"/>
  <c r="M24" i="125"/>
  <c r="L24" i="125"/>
  <c r="Y23" i="125"/>
  <c r="X23" i="125"/>
  <c r="M23" i="125"/>
  <c r="L23" i="125"/>
  <c r="Y22" i="125"/>
  <c r="X22" i="125"/>
  <c r="M22" i="125"/>
  <c r="L22" i="125"/>
  <c r="Y21" i="125"/>
  <c r="X21" i="125"/>
  <c r="M21" i="125"/>
  <c r="L21" i="125"/>
  <c r="Y20" i="125"/>
  <c r="X20" i="125"/>
  <c r="M20" i="125"/>
  <c r="L20" i="125"/>
  <c r="Y19" i="125"/>
  <c r="X19" i="125"/>
  <c r="M19" i="125"/>
  <c r="L19" i="125"/>
  <c r="Y17" i="125"/>
  <c r="X17" i="125"/>
  <c r="M17" i="125"/>
  <c r="L17" i="125"/>
  <c r="Y16" i="125"/>
  <c r="X16" i="125"/>
  <c r="M16" i="125"/>
  <c r="L16" i="125"/>
  <c r="Y15" i="125"/>
  <c r="X15" i="125"/>
  <c r="M15" i="125"/>
  <c r="L15" i="125"/>
  <c r="Y13" i="125"/>
  <c r="Y12" i="125" s="1"/>
  <c r="X13" i="125"/>
  <c r="X12" i="125" s="1"/>
  <c r="V13" i="125"/>
  <c r="V12" i="125" s="1"/>
  <c r="U13" i="125"/>
  <c r="U12" i="125" s="1"/>
  <c r="T13" i="125"/>
  <c r="T12" i="125" s="1"/>
  <c r="R13" i="125"/>
  <c r="R12" i="125" s="1"/>
  <c r="Q13" i="125"/>
  <c r="Q12" i="125" s="1"/>
  <c r="P13" i="125"/>
  <c r="P12" i="125" s="1"/>
  <c r="M13" i="125"/>
  <c r="L13" i="125"/>
  <c r="L12" i="125" s="1"/>
  <c r="J13" i="125"/>
  <c r="J12" i="125" s="1"/>
  <c r="I13" i="125"/>
  <c r="I12" i="125" s="1"/>
  <c r="H13" i="125"/>
  <c r="H12" i="125" s="1"/>
  <c r="F13" i="125"/>
  <c r="F12" i="125" s="1"/>
  <c r="E13" i="125"/>
  <c r="E12" i="125" s="1"/>
  <c r="D13" i="125"/>
  <c r="D12" i="125" s="1"/>
  <c r="M9" i="125"/>
  <c r="L9" i="125"/>
  <c r="J9" i="125"/>
  <c r="I9" i="125"/>
  <c r="H9" i="125"/>
  <c r="F9" i="125"/>
  <c r="E9" i="125"/>
  <c r="D9" i="125"/>
  <c r="Y41" i="124"/>
  <c r="X41" i="124"/>
  <c r="U41" i="124"/>
  <c r="T41" i="124"/>
  <c r="Q41" i="124"/>
  <c r="P41" i="124"/>
  <c r="M41" i="124"/>
  <c r="L41" i="124"/>
  <c r="J41" i="124"/>
  <c r="I41" i="124"/>
  <c r="H41" i="124"/>
  <c r="F41" i="124"/>
  <c r="E41" i="124"/>
  <c r="Y39" i="124"/>
  <c r="X39" i="124"/>
  <c r="U39" i="124"/>
  <c r="T39" i="124"/>
  <c r="Q39" i="124"/>
  <c r="P39" i="124"/>
  <c r="M39" i="124"/>
  <c r="L39" i="124"/>
  <c r="J39" i="124"/>
  <c r="I39" i="124"/>
  <c r="H39" i="124"/>
  <c r="F39" i="124"/>
  <c r="E39" i="124"/>
  <c r="Y37" i="124"/>
  <c r="X37" i="124"/>
  <c r="U37" i="124"/>
  <c r="T37" i="124"/>
  <c r="T36" i="124" s="1"/>
  <c r="Q37" i="124"/>
  <c r="Q36" i="124" s="1"/>
  <c r="P37" i="124"/>
  <c r="M37" i="124"/>
  <c r="L37" i="124"/>
  <c r="L36" i="124" s="1"/>
  <c r="J37" i="124"/>
  <c r="I37" i="124"/>
  <c r="H37" i="124"/>
  <c r="F37" i="124"/>
  <c r="F36" i="124" s="1"/>
  <c r="E37" i="124"/>
  <c r="E36" i="124" s="1"/>
  <c r="V36" i="124"/>
  <c r="R36" i="124"/>
  <c r="J36" i="124"/>
  <c r="Y35" i="124"/>
  <c r="X35" i="124"/>
  <c r="M35" i="124"/>
  <c r="L35" i="124"/>
  <c r="Y34" i="124"/>
  <c r="X34" i="124"/>
  <c r="M34" i="124"/>
  <c r="L34" i="124"/>
  <c r="Y33" i="124"/>
  <c r="X33" i="124"/>
  <c r="M33" i="124"/>
  <c r="L33" i="124"/>
  <c r="Y32" i="124"/>
  <c r="X32" i="124"/>
  <c r="M32" i="124"/>
  <c r="L32" i="124"/>
  <c r="Y31" i="124"/>
  <c r="X31" i="124"/>
  <c r="M31" i="124"/>
  <c r="L31" i="124"/>
  <c r="Y30" i="124"/>
  <c r="X30" i="124"/>
  <c r="M30" i="124"/>
  <c r="L30" i="124"/>
  <c r="Y29" i="124"/>
  <c r="X29" i="124"/>
  <c r="M29" i="124"/>
  <c r="L29" i="124"/>
  <c r="Y26" i="124"/>
  <c r="X26" i="124"/>
  <c r="M26" i="124"/>
  <c r="L26" i="124"/>
  <c r="Y25" i="124"/>
  <c r="X25" i="124"/>
  <c r="M25" i="124"/>
  <c r="L25" i="124"/>
  <c r="Y24" i="124"/>
  <c r="X24" i="124"/>
  <c r="M24" i="124"/>
  <c r="L24" i="124"/>
  <c r="Y23" i="124"/>
  <c r="X23" i="124"/>
  <c r="M23" i="124"/>
  <c r="L23" i="124"/>
  <c r="Y22" i="124"/>
  <c r="X22" i="124"/>
  <c r="M22" i="124"/>
  <c r="L22" i="124"/>
  <c r="Y21" i="124"/>
  <c r="X21" i="124"/>
  <c r="M21" i="124"/>
  <c r="L21" i="124"/>
  <c r="Y20" i="124"/>
  <c r="X20" i="124"/>
  <c r="M20" i="124"/>
  <c r="L20" i="124"/>
  <c r="Y19" i="124"/>
  <c r="X19" i="124"/>
  <c r="M19" i="124"/>
  <c r="L19" i="124"/>
  <c r="Y17" i="124"/>
  <c r="X17" i="124"/>
  <c r="M17" i="124"/>
  <c r="L17" i="124"/>
  <c r="Y16" i="124"/>
  <c r="X16" i="124"/>
  <c r="M16" i="124"/>
  <c r="L16" i="124"/>
  <c r="Y15" i="124"/>
  <c r="X15" i="124"/>
  <c r="M15" i="124"/>
  <c r="L15" i="124"/>
  <c r="Y13" i="124"/>
  <c r="Y12" i="124" s="1"/>
  <c r="X13" i="124"/>
  <c r="X12" i="124" s="1"/>
  <c r="V13" i="124"/>
  <c r="V12" i="124" s="1"/>
  <c r="U13" i="124"/>
  <c r="U12" i="124" s="1"/>
  <c r="T13" i="124"/>
  <c r="T12" i="124" s="1"/>
  <c r="R13" i="124"/>
  <c r="R12" i="124" s="1"/>
  <c r="Q13" i="124"/>
  <c r="Q12" i="124" s="1"/>
  <c r="P13" i="124"/>
  <c r="P12" i="124" s="1"/>
  <c r="M13" i="124"/>
  <c r="L13" i="124"/>
  <c r="L12" i="124" s="1"/>
  <c r="J13" i="124"/>
  <c r="J12" i="124" s="1"/>
  <c r="I13" i="124"/>
  <c r="I12" i="124" s="1"/>
  <c r="H13" i="124"/>
  <c r="H12" i="124" s="1"/>
  <c r="F13" i="124"/>
  <c r="F12" i="124" s="1"/>
  <c r="E13" i="124"/>
  <c r="E12" i="124" s="1"/>
  <c r="D13" i="124"/>
  <c r="D12" i="124" s="1"/>
  <c r="M9" i="124"/>
  <c r="L9" i="124"/>
  <c r="J9" i="124"/>
  <c r="I9" i="124"/>
  <c r="H9" i="124"/>
  <c r="F9" i="124"/>
  <c r="E9" i="124"/>
  <c r="D9" i="124"/>
  <c r="X36" i="124" l="1"/>
  <c r="X12" i="128"/>
  <c r="H36" i="124"/>
  <c r="U36" i="124"/>
  <c r="M12" i="125"/>
  <c r="L12" i="126"/>
  <c r="M12" i="128"/>
  <c r="M12" i="129"/>
  <c r="L12" i="130"/>
  <c r="L12" i="131"/>
  <c r="L12" i="132"/>
  <c r="Y36" i="124"/>
  <c r="M12" i="124"/>
  <c r="M36" i="124"/>
  <c r="I36" i="124"/>
  <c r="P36" i="124"/>
  <c r="M12" i="126"/>
  <c r="I36" i="127"/>
  <c r="P36" i="127"/>
  <c r="X36" i="127"/>
  <c r="U36" i="127"/>
  <c r="I36" i="128"/>
  <c r="P36" i="128"/>
  <c r="X36" i="128"/>
  <c r="U36" i="128"/>
  <c r="F36" i="128"/>
  <c r="L36" i="128"/>
  <c r="M12" i="130"/>
  <c r="M12" i="131"/>
  <c r="M12" i="132"/>
  <c r="AT15" i="136"/>
  <c r="AS15" i="136"/>
  <c r="Y41" i="123" l="1"/>
  <c r="X41" i="123"/>
  <c r="U41" i="123"/>
  <c r="T41" i="123"/>
  <c r="T36" i="123" s="1"/>
  <c r="Q41" i="123"/>
  <c r="P41" i="123"/>
  <c r="M41" i="123"/>
  <c r="L41" i="123"/>
  <c r="J41" i="123"/>
  <c r="I41" i="123"/>
  <c r="H41" i="123"/>
  <c r="F41" i="123"/>
  <c r="E41" i="123"/>
  <c r="Y39" i="123"/>
  <c r="X39" i="123"/>
  <c r="U39" i="123"/>
  <c r="U36" i="123" s="1"/>
  <c r="T39" i="123"/>
  <c r="Q39" i="123"/>
  <c r="P39" i="123"/>
  <c r="M39" i="123"/>
  <c r="M36" i="123" s="1"/>
  <c r="L39" i="123"/>
  <c r="J39" i="123"/>
  <c r="I39" i="123"/>
  <c r="H39" i="123"/>
  <c r="H36" i="123" s="1"/>
  <c r="F39" i="123"/>
  <c r="E39" i="123"/>
  <c r="Y37" i="123"/>
  <c r="X37" i="123"/>
  <c r="X36" i="123" s="1"/>
  <c r="U37" i="123"/>
  <c r="T37" i="123"/>
  <c r="Q37" i="123"/>
  <c r="P37" i="123"/>
  <c r="P36" i="123" s="1"/>
  <c r="M37" i="123"/>
  <c r="L37" i="123"/>
  <c r="J37" i="123"/>
  <c r="J36" i="123" s="1"/>
  <c r="I37" i="123"/>
  <c r="I36" i="123" s="1"/>
  <c r="H37" i="123"/>
  <c r="F37" i="123"/>
  <c r="E37" i="123"/>
  <c r="Y36" i="123"/>
  <c r="V36" i="123"/>
  <c r="R36" i="123"/>
  <c r="Q36" i="123"/>
  <c r="E36" i="123"/>
  <c r="Y35" i="123"/>
  <c r="X35" i="123"/>
  <c r="M35" i="123"/>
  <c r="L35" i="123"/>
  <c r="Y34" i="123"/>
  <c r="X34" i="123"/>
  <c r="M34" i="123"/>
  <c r="L34" i="123"/>
  <c r="Y33" i="123"/>
  <c r="X33" i="123"/>
  <c r="M33" i="123"/>
  <c r="L33" i="123"/>
  <c r="Y32" i="123"/>
  <c r="X32" i="123"/>
  <c r="M32" i="123"/>
  <c r="L32" i="123"/>
  <c r="Y31" i="123"/>
  <c r="X31" i="123"/>
  <c r="M31" i="123"/>
  <c r="L31" i="123"/>
  <c r="Y30" i="123"/>
  <c r="X30" i="123"/>
  <c r="M30" i="123"/>
  <c r="L30" i="123"/>
  <c r="Y29" i="123"/>
  <c r="X29" i="123"/>
  <c r="M29" i="123"/>
  <c r="L29" i="123"/>
  <c r="Y26" i="123"/>
  <c r="X26" i="123"/>
  <c r="M26" i="123"/>
  <c r="L26" i="123"/>
  <c r="Y25" i="123"/>
  <c r="X25" i="123"/>
  <c r="M25" i="123"/>
  <c r="L25" i="123"/>
  <c r="Y24" i="123"/>
  <c r="X24" i="123"/>
  <c r="M24" i="123"/>
  <c r="L24" i="123"/>
  <c r="Y23" i="123"/>
  <c r="X23" i="123"/>
  <c r="M23" i="123"/>
  <c r="L23" i="123"/>
  <c r="Y22" i="123"/>
  <c r="X22" i="123"/>
  <c r="M22" i="123"/>
  <c r="L22" i="123"/>
  <c r="Y21" i="123"/>
  <c r="X21" i="123"/>
  <c r="M21" i="123"/>
  <c r="L21" i="123"/>
  <c r="Y20" i="123"/>
  <c r="X20" i="123"/>
  <c r="M20" i="123"/>
  <c r="L20" i="123"/>
  <c r="Y19" i="123"/>
  <c r="X19" i="123"/>
  <c r="M19" i="123"/>
  <c r="L19" i="123"/>
  <c r="Y17" i="123"/>
  <c r="X17" i="123"/>
  <c r="M17" i="123"/>
  <c r="L17" i="123"/>
  <c r="Y16" i="123"/>
  <c r="X16" i="123"/>
  <c r="M16" i="123"/>
  <c r="L16" i="123"/>
  <c r="Y15" i="123"/>
  <c r="X15" i="123"/>
  <c r="M15" i="123"/>
  <c r="L15" i="123"/>
  <c r="Y13" i="123"/>
  <c r="Y12" i="123" s="1"/>
  <c r="X13" i="123"/>
  <c r="X12" i="123" s="1"/>
  <c r="V13" i="123"/>
  <c r="V12" i="123" s="1"/>
  <c r="U13" i="123"/>
  <c r="U12" i="123" s="1"/>
  <c r="T13" i="123"/>
  <c r="T12" i="123" s="1"/>
  <c r="R13" i="123"/>
  <c r="R12" i="123" s="1"/>
  <c r="Q13" i="123"/>
  <c r="Q12" i="123" s="1"/>
  <c r="P13" i="123"/>
  <c r="P12" i="123" s="1"/>
  <c r="M13" i="123"/>
  <c r="L13" i="123"/>
  <c r="J13" i="123"/>
  <c r="J12" i="123" s="1"/>
  <c r="I13" i="123"/>
  <c r="I12" i="123" s="1"/>
  <c r="H13" i="123"/>
  <c r="H12" i="123" s="1"/>
  <c r="F13" i="123"/>
  <c r="F12" i="123" s="1"/>
  <c r="E13" i="123"/>
  <c r="E12" i="123" s="1"/>
  <c r="D13" i="123"/>
  <c r="D12" i="123" s="1"/>
  <c r="M9" i="123"/>
  <c r="L9" i="123"/>
  <c r="J9" i="123"/>
  <c r="I9" i="123"/>
  <c r="H9" i="123"/>
  <c r="F9" i="123"/>
  <c r="E9" i="123"/>
  <c r="D9" i="123"/>
  <c r="Y41" i="122"/>
  <c r="X41" i="122"/>
  <c r="U41" i="122"/>
  <c r="T41" i="122"/>
  <c r="T36" i="122" s="1"/>
  <c r="Q41" i="122"/>
  <c r="P41" i="122"/>
  <c r="M41" i="122"/>
  <c r="L41" i="122"/>
  <c r="L36" i="122" s="1"/>
  <c r="J41" i="122"/>
  <c r="I41" i="122"/>
  <c r="H41" i="122"/>
  <c r="F41" i="122"/>
  <c r="F36" i="122" s="1"/>
  <c r="E41" i="122"/>
  <c r="Y39" i="122"/>
  <c r="X39" i="122"/>
  <c r="U39" i="122"/>
  <c r="U36" i="122" s="1"/>
  <c r="T39" i="122"/>
  <c r="Q39" i="122"/>
  <c r="P39" i="122"/>
  <c r="M39" i="122"/>
  <c r="M36" i="122" s="1"/>
  <c r="L39" i="122"/>
  <c r="J39" i="122"/>
  <c r="I39" i="122"/>
  <c r="H39" i="122"/>
  <c r="F39" i="122"/>
  <c r="E39" i="122"/>
  <c r="Y37" i="122"/>
  <c r="X37" i="122"/>
  <c r="X36" i="122" s="1"/>
  <c r="U37" i="122"/>
  <c r="T37" i="122"/>
  <c r="Q37" i="122"/>
  <c r="Q36" i="122" s="1"/>
  <c r="P37" i="122"/>
  <c r="P36" i="122" s="1"/>
  <c r="M37" i="122"/>
  <c r="L37" i="122"/>
  <c r="J37" i="122"/>
  <c r="J36" i="122" s="1"/>
  <c r="I37" i="122"/>
  <c r="I36" i="122" s="1"/>
  <c r="H37" i="122"/>
  <c r="F37" i="122"/>
  <c r="E37" i="122"/>
  <c r="E36" i="122" s="1"/>
  <c r="Y36" i="122"/>
  <c r="V36" i="122"/>
  <c r="R36" i="122"/>
  <c r="H36" i="122"/>
  <c r="Y35" i="122"/>
  <c r="X35" i="122"/>
  <c r="M35" i="122"/>
  <c r="L35" i="122"/>
  <c r="Y34" i="122"/>
  <c r="X34" i="122"/>
  <c r="M34" i="122"/>
  <c r="L34" i="122"/>
  <c r="Y33" i="122"/>
  <c r="X33" i="122"/>
  <c r="M33" i="122"/>
  <c r="L33" i="122"/>
  <c r="Y32" i="122"/>
  <c r="X32" i="122"/>
  <c r="M32" i="122"/>
  <c r="L32" i="122"/>
  <c r="Y31" i="122"/>
  <c r="X31" i="122"/>
  <c r="M31" i="122"/>
  <c r="L31" i="122"/>
  <c r="Y30" i="122"/>
  <c r="X30" i="122"/>
  <c r="M30" i="122"/>
  <c r="L30" i="122"/>
  <c r="Y29" i="122"/>
  <c r="X29" i="122"/>
  <c r="M29" i="122"/>
  <c r="L29" i="122"/>
  <c r="Y26" i="122"/>
  <c r="X26" i="122"/>
  <c r="M26" i="122"/>
  <c r="L26" i="122"/>
  <c r="Y25" i="122"/>
  <c r="X25" i="122"/>
  <c r="M25" i="122"/>
  <c r="L25" i="122"/>
  <c r="Y24" i="122"/>
  <c r="X24" i="122"/>
  <c r="M24" i="122"/>
  <c r="L24" i="122"/>
  <c r="Y23" i="122"/>
  <c r="X23" i="122"/>
  <c r="M23" i="122"/>
  <c r="L23" i="122"/>
  <c r="Y22" i="122"/>
  <c r="X22" i="122"/>
  <c r="M22" i="122"/>
  <c r="L22" i="122"/>
  <c r="Y21" i="122"/>
  <c r="X21" i="122"/>
  <c r="M21" i="122"/>
  <c r="L21" i="122"/>
  <c r="Y20" i="122"/>
  <c r="X20" i="122"/>
  <c r="M20" i="122"/>
  <c r="L20" i="122"/>
  <c r="Y19" i="122"/>
  <c r="X19" i="122"/>
  <c r="M19" i="122"/>
  <c r="L19" i="122"/>
  <c r="Y17" i="122"/>
  <c r="X17" i="122"/>
  <c r="M17" i="122"/>
  <c r="L17" i="122"/>
  <c r="Y16" i="122"/>
  <c r="X16" i="122"/>
  <c r="M16" i="122"/>
  <c r="L16" i="122"/>
  <c r="Y15" i="122"/>
  <c r="X15" i="122"/>
  <c r="M15" i="122"/>
  <c r="L15" i="122"/>
  <c r="Y13" i="122"/>
  <c r="Y12" i="122" s="1"/>
  <c r="X13" i="122"/>
  <c r="X12" i="122" s="1"/>
  <c r="V13" i="122"/>
  <c r="V12" i="122" s="1"/>
  <c r="U13" i="122"/>
  <c r="U12" i="122" s="1"/>
  <c r="T13" i="122"/>
  <c r="T12" i="122" s="1"/>
  <c r="R13" i="122"/>
  <c r="R12" i="122" s="1"/>
  <c r="Q13" i="122"/>
  <c r="Q12" i="122" s="1"/>
  <c r="P13" i="122"/>
  <c r="P12" i="122" s="1"/>
  <c r="M13" i="122"/>
  <c r="L13" i="122"/>
  <c r="J13" i="122"/>
  <c r="J12" i="122" s="1"/>
  <c r="I13" i="122"/>
  <c r="I12" i="122" s="1"/>
  <c r="H13" i="122"/>
  <c r="H12" i="122" s="1"/>
  <c r="F13" i="122"/>
  <c r="F12" i="122" s="1"/>
  <c r="E13" i="122"/>
  <c r="E12" i="122" s="1"/>
  <c r="D13" i="122"/>
  <c r="D12" i="122" s="1"/>
  <c r="M9" i="122"/>
  <c r="L9" i="122"/>
  <c r="J9" i="122"/>
  <c r="I9" i="122"/>
  <c r="H9" i="122"/>
  <c r="F9" i="122"/>
  <c r="E9" i="122"/>
  <c r="D9" i="122"/>
  <c r="Y35" i="101"/>
  <c r="X35" i="101"/>
  <c r="M35" i="101"/>
  <c r="Y34" i="101"/>
  <c r="X34" i="101"/>
  <c r="M34" i="101"/>
  <c r="Y33" i="101"/>
  <c r="X33" i="101"/>
  <c r="M33" i="101"/>
  <c r="Y32" i="101"/>
  <c r="X32" i="101"/>
  <c r="M32" i="101"/>
  <c r="Y31" i="101"/>
  <c r="X31" i="101"/>
  <c r="M31" i="101"/>
  <c r="Y30" i="101"/>
  <c r="X30" i="101"/>
  <c r="M30" i="101"/>
  <c r="Y29" i="101"/>
  <c r="X29" i="101"/>
  <c r="M29" i="101"/>
  <c r="Y26" i="101"/>
  <c r="X26" i="101"/>
  <c r="M26" i="101"/>
  <c r="Y25" i="101"/>
  <c r="X25" i="101"/>
  <c r="M25" i="101"/>
  <c r="Y24" i="101"/>
  <c r="X24" i="101"/>
  <c r="M24" i="101"/>
  <c r="Y23" i="101"/>
  <c r="X23" i="101"/>
  <c r="M23" i="101"/>
  <c r="Y22" i="101"/>
  <c r="X22" i="101"/>
  <c r="M22" i="101"/>
  <c r="Y21" i="101"/>
  <c r="X21" i="101"/>
  <c r="M21" i="101"/>
  <c r="Y20" i="101"/>
  <c r="X20" i="101"/>
  <c r="M20" i="101"/>
  <c r="Y19" i="101"/>
  <c r="X19" i="101"/>
  <c r="M19" i="101"/>
  <c r="Y17" i="101"/>
  <c r="X17" i="101"/>
  <c r="M17" i="101"/>
  <c r="Y16" i="101"/>
  <c r="X16" i="101"/>
  <c r="M16" i="101"/>
  <c r="Y15" i="101"/>
  <c r="Y12" i="101" s="1"/>
  <c r="X15" i="101"/>
  <c r="Y35" i="100"/>
  <c r="X35" i="100"/>
  <c r="Y34" i="100"/>
  <c r="X34" i="100"/>
  <c r="Y33" i="100"/>
  <c r="X33" i="100"/>
  <c r="Y32" i="100"/>
  <c r="X32" i="100"/>
  <c r="Y31" i="100"/>
  <c r="X31" i="100"/>
  <c r="Y30" i="100"/>
  <c r="X30" i="100"/>
  <c r="Y29" i="100"/>
  <c r="X29" i="100"/>
  <c r="Y26" i="100"/>
  <c r="X26" i="100"/>
  <c r="Y25" i="100"/>
  <c r="X25" i="100"/>
  <c r="Y24" i="100"/>
  <c r="X24" i="100"/>
  <c r="Y23" i="100"/>
  <c r="X23" i="100"/>
  <c r="Y22" i="100"/>
  <c r="X22" i="100"/>
  <c r="Y21" i="100"/>
  <c r="X21" i="100"/>
  <c r="Y20" i="100"/>
  <c r="X20" i="100"/>
  <c r="Y19" i="100"/>
  <c r="X19" i="100"/>
  <c r="Y17" i="100"/>
  <c r="X17" i="100"/>
  <c r="Y16" i="100"/>
  <c r="X16" i="100"/>
  <c r="Y15" i="100"/>
  <c r="Y12" i="100" s="1"/>
  <c r="X15" i="100"/>
  <c r="Y35" i="99"/>
  <c r="X35" i="99"/>
  <c r="M35" i="99"/>
  <c r="L35" i="99"/>
  <c r="Y34" i="99"/>
  <c r="X34" i="99"/>
  <c r="M34" i="99"/>
  <c r="L34" i="99"/>
  <c r="Y33" i="99"/>
  <c r="X33" i="99"/>
  <c r="M33" i="99"/>
  <c r="L33" i="99"/>
  <c r="Y32" i="99"/>
  <c r="X32" i="99"/>
  <c r="M32" i="99"/>
  <c r="L32" i="99"/>
  <c r="Y31" i="99"/>
  <c r="X31" i="99"/>
  <c r="M31" i="99"/>
  <c r="L31" i="99"/>
  <c r="Y30" i="99"/>
  <c r="X30" i="99"/>
  <c r="M30" i="99"/>
  <c r="L30" i="99"/>
  <c r="Y29" i="99"/>
  <c r="X29" i="99"/>
  <c r="M29" i="99"/>
  <c r="L29" i="99"/>
  <c r="Y26" i="99"/>
  <c r="X26" i="99"/>
  <c r="M26" i="99"/>
  <c r="L26" i="99"/>
  <c r="Y25" i="99"/>
  <c r="X25" i="99"/>
  <c r="M25" i="99"/>
  <c r="L25" i="99"/>
  <c r="Y24" i="99"/>
  <c r="X24" i="99"/>
  <c r="M24" i="99"/>
  <c r="L24" i="99"/>
  <c r="Y23" i="99"/>
  <c r="X23" i="99"/>
  <c r="M23" i="99"/>
  <c r="L23" i="99"/>
  <c r="Y22" i="99"/>
  <c r="X22" i="99"/>
  <c r="M22" i="99"/>
  <c r="L22" i="99"/>
  <c r="Y21" i="99"/>
  <c r="X21" i="99"/>
  <c r="M21" i="99"/>
  <c r="L21" i="99"/>
  <c r="Y20" i="99"/>
  <c r="X20" i="99"/>
  <c r="M20" i="99"/>
  <c r="L20" i="99"/>
  <c r="Y19" i="99"/>
  <c r="X19" i="99"/>
  <c r="M19" i="99"/>
  <c r="L19" i="99"/>
  <c r="Y17" i="99"/>
  <c r="X17" i="99"/>
  <c r="M17" i="99"/>
  <c r="L17" i="99"/>
  <c r="Y16" i="99"/>
  <c r="X16" i="99"/>
  <c r="M16" i="99"/>
  <c r="L16" i="99"/>
  <c r="Y15" i="99"/>
  <c r="Y12" i="99" s="1"/>
  <c r="X15" i="99"/>
  <c r="X12" i="99" s="1"/>
  <c r="M15" i="99"/>
  <c r="M12" i="99" s="1"/>
  <c r="L15" i="99"/>
  <c r="L12" i="99" s="1"/>
  <c r="Y35" i="98"/>
  <c r="X35" i="98"/>
  <c r="M35" i="98"/>
  <c r="L35" i="98"/>
  <c r="Y34" i="98"/>
  <c r="X34" i="98"/>
  <c r="M34" i="98"/>
  <c r="L34" i="98"/>
  <c r="Y33" i="98"/>
  <c r="X33" i="98"/>
  <c r="M33" i="98"/>
  <c r="L33" i="98"/>
  <c r="Y32" i="98"/>
  <c r="X32" i="98"/>
  <c r="M32" i="98"/>
  <c r="L32" i="98"/>
  <c r="Y31" i="98"/>
  <c r="X31" i="98"/>
  <c r="M31" i="98"/>
  <c r="L31" i="98"/>
  <c r="Y30" i="98"/>
  <c r="X30" i="98"/>
  <c r="M30" i="98"/>
  <c r="L30" i="98"/>
  <c r="Y29" i="98"/>
  <c r="X29" i="98"/>
  <c r="M29" i="98"/>
  <c r="L29" i="98"/>
  <c r="Y26" i="98"/>
  <c r="X26" i="98"/>
  <c r="M26" i="98"/>
  <c r="L26" i="98"/>
  <c r="Y25" i="98"/>
  <c r="X25" i="98"/>
  <c r="M25" i="98"/>
  <c r="L25" i="98"/>
  <c r="Y24" i="98"/>
  <c r="X24" i="98"/>
  <c r="M24" i="98"/>
  <c r="L24" i="98"/>
  <c r="Y23" i="98"/>
  <c r="X23" i="98"/>
  <c r="M23" i="98"/>
  <c r="L23" i="98"/>
  <c r="Y22" i="98"/>
  <c r="X22" i="98"/>
  <c r="M22" i="98"/>
  <c r="L22" i="98"/>
  <c r="Y21" i="98"/>
  <c r="X21" i="98"/>
  <c r="M21" i="98"/>
  <c r="L21" i="98"/>
  <c r="Y20" i="98"/>
  <c r="X20" i="98"/>
  <c r="M20" i="98"/>
  <c r="L20" i="98"/>
  <c r="Y19" i="98"/>
  <c r="X19" i="98"/>
  <c r="M19" i="98"/>
  <c r="L19" i="98"/>
  <c r="Y17" i="98"/>
  <c r="X17" i="98"/>
  <c r="M17" i="98"/>
  <c r="L17" i="98"/>
  <c r="Y16" i="98"/>
  <c r="X16" i="98"/>
  <c r="M16" i="98"/>
  <c r="L16" i="98"/>
  <c r="Y15" i="98"/>
  <c r="Y12" i="98" s="1"/>
  <c r="X15" i="98"/>
  <c r="X12" i="98" s="1"/>
  <c r="M15" i="98"/>
  <c r="M12" i="98" s="1"/>
  <c r="L15" i="98"/>
  <c r="L12" i="98" s="1"/>
  <c r="Y35" i="97"/>
  <c r="X35" i="97"/>
  <c r="M35" i="97"/>
  <c r="L35" i="97"/>
  <c r="Y34" i="97"/>
  <c r="X34" i="97"/>
  <c r="M34" i="97"/>
  <c r="L34" i="97"/>
  <c r="Y33" i="97"/>
  <c r="X33" i="97"/>
  <c r="M33" i="97"/>
  <c r="L33" i="97"/>
  <c r="Y32" i="97"/>
  <c r="X32" i="97"/>
  <c r="M32" i="97"/>
  <c r="L32" i="97"/>
  <c r="Y31" i="97"/>
  <c r="X31" i="97"/>
  <c r="M31" i="97"/>
  <c r="L31" i="97"/>
  <c r="Y30" i="97"/>
  <c r="X30" i="97"/>
  <c r="M30" i="97"/>
  <c r="L30" i="97"/>
  <c r="Y29" i="97"/>
  <c r="X29" i="97"/>
  <c r="M29" i="97"/>
  <c r="L29" i="97"/>
  <c r="L12" i="97" s="1"/>
  <c r="Y26" i="97"/>
  <c r="X26" i="97"/>
  <c r="M26" i="97"/>
  <c r="Y25" i="97"/>
  <c r="X25" i="97"/>
  <c r="M25" i="97"/>
  <c r="Y24" i="97"/>
  <c r="X24" i="97"/>
  <c r="M24" i="97"/>
  <c r="Y23" i="97"/>
  <c r="X23" i="97"/>
  <c r="M23" i="97"/>
  <c r="Y22" i="97"/>
  <c r="X22" i="97"/>
  <c r="M22" i="97"/>
  <c r="Y21" i="97"/>
  <c r="X21" i="97"/>
  <c r="M21" i="97"/>
  <c r="Y20" i="97"/>
  <c r="X20" i="97"/>
  <c r="M20" i="97"/>
  <c r="Y19" i="97"/>
  <c r="X19" i="97"/>
  <c r="M19" i="97"/>
  <c r="Y17" i="97"/>
  <c r="X17" i="97"/>
  <c r="M17" i="97"/>
  <c r="Y16" i="97"/>
  <c r="X16" i="97"/>
  <c r="M16" i="97"/>
  <c r="Y15" i="97"/>
  <c r="Y12" i="97" s="1"/>
  <c r="X15" i="97"/>
  <c r="M15" i="97"/>
  <c r="Y35" i="69"/>
  <c r="X35" i="69"/>
  <c r="M35" i="69"/>
  <c r="L35" i="69"/>
  <c r="Y34" i="69"/>
  <c r="X34" i="69"/>
  <c r="M34" i="69"/>
  <c r="L34" i="69"/>
  <c r="Y33" i="69"/>
  <c r="X33" i="69"/>
  <c r="M33" i="69"/>
  <c r="L33" i="69"/>
  <c r="Y32" i="69"/>
  <c r="X32" i="69"/>
  <c r="M32" i="69"/>
  <c r="L32" i="69"/>
  <c r="Y31" i="69"/>
  <c r="X31" i="69"/>
  <c r="M31" i="69"/>
  <c r="L31" i="69"/>
  <c r="Y30" i="69"/>
  <c r="X30" i="69"/>
  <c r="M30" i="69"/>
  <c r="L30" i="69"/>
  <c r="Y29" i="69"/>
  <c r="X29" i="69"/>
  <c r="M29" i="69"/>
  <c r="L29" i="69"/>
  <c r="Y26" i="69"/>
  <c r="X26" i="69"/>
  <c r="M26" i="69"/>
  <c r="L26" i="69"/>
  <c r="Y25" i="69"/>
  <c r="X25" i="69"/>
  <c r="M25" i="69"/>
  <c r="L25" i="69"/>
  <c r="Y24" i="69"/>
  <c r="X24" i="69"/>
  <c r="M24" i="69"/>
  <c r="L24" i="69"/>
  <c r="Y23" i="69"/>
  <c r="X23" i="69"/>
  <c r="M23" i="69"/>
  <c r="L23" i="69"/>
  <c r="Y22" i="69"/>
  <c r="X22" i="69"/>
  <c r="M22" i="69"/>
  <c r="L22" i="69"/>
  <c r="Y21" i="69"/>
  <c r="X21" i="69"/>
  <c r="M21" i="69"/>
  <c r="L21" i="69"/>
  <c r="Y20" i="69"/>
  <c r="X20" i="69"/>
  <c r="M20" i="69"/>
  <c r="L20" i="69"/>
  <c r="Y19" i="69"/>
  <c r="X19" i="69"/>
  <c r="M19" i="69"/>
  <c r="L19" i="69"/>
  <c r="L12" i="69" s="1"/>
  <c r="Y17" i="69"/>
  <c r="X17" i="69"/>
  <c r="M17" i="69"/>
  <c r="Y16" i="69"/>
  <c r="X16" i="69"/>
  <c r="M16" i="69"/>
  <c r="Y15" i="69"/>
  <c r="X15" i="69"/>
  <c r="M15" i="69"/>
  <c r="Y35" i="41"/>
  <c r="X35" i="41"/>
  <c r="M35" i="41"/>
  <c r="L35" i="41"/>
  <c r="Y34" i="41"/>
  <c r="X34" i="41"/>
  <c r="M34" i="41"/>
  <c r="L34" i="41"/>
  <c r="Y33" i="41"/>
  <c r="X33" i="41"/>
  <c r="M33" i="41"/>
  <c r="L33" i="41"/>
  <c r="Y32" i="41"/>
  <c r="X32" i="41"/>
  <c r="M32" i="41"/>
  <c r="L32" i="41"/>
  <c r="Y31" i="41"/>
  <c r="X31" i="41"/>
  <c r="M31" i="41"/>
  <c r="L31" i="41"/>
  <c r="Y30" i="41"/>
  <c r="X30" i="41"/>
  <c r="M30" i="41"/>
  <c r="L30" i="41"/>
  <c r="Y29" i="41"/>
  <c r="X29" i="41"/>
  <c r="M29" i="41"/>
  <c r="L29" i="41"/>
  <c r="Y26" i="41"/>
  <c r="X26" i="41"/>
  <c r="M26" i="41"/>
  <c r="L26" i="41"/>
  <c r="Y25" i="41"/>
  <c r="X25" i="41"/>
  <c r="M25" i="41"/>
  <c r="L25" i="41"/>
  <c r="Y24" i="41"/>
  <c r="X24" i="41"/>
  <c r="M24" i="41"/>
  <c r="L24" i="41"/>
  <c r="Y23" i="41"/>
  <c r="X23" i="41"/>
  <c r="M23" i="41"/>
  <c r="L23" i="41"/>
  <c r="Y22" i="41"/>
  <c r="X22" i="41"/>
  <c r="M22" i="41"/>
  <c r="L22" i="41"/>
  <c r="Y21" i="41"/>
  <c r="X21" i="41"/>
  <c r="Y20" i="41"/>
  <c r="X20" i="41"/>
  <c r="M20" i="41"/>
  <c r="L20" i="41"/>
  <c r="Y19" i="41"/>
  <c r="X19" i="41"/>
  <c r="M19" i="41"/>
  <c r="L19" i="41"/>
  <c r="Y17" i="41"/>
  <c r="X17" i="41"/>
  <c r="M17" i="41"/>
  <c r="L17" i="41"/>
  <c r="Y16" i="41"/>
  <c r="X16" i="41"/>
  <c r="M16" i="41"/>
  <c r="L16" i="41"/>
  <c r="Y15" i="41"/>
  <c r="X15" i="41"/>
  <c r="X12" i="41" s="1"/>
  <c r="M15" i="41"/>
  <c r="M12" i="41" s="1"/>
  <c r="L15" i="41"/>
  <c r="M12" i="101" l="1"/>
  <c r="L12" i="122"/>
  <c r="L12" i="123"/>
  <c r="F36" i="123"/>
  <c r="L36" i="123"/>
  <c r="M12" i="69"/>
  <c r="Y12" i="41"/>
  <c r="X12" i="69"/>
  <c r="M12" i="97"/>
  <c r="L12" i="41"/>
  <c r="Y12" i="69"/>
  <c r="X12" i="97"/>
  <c r="X12" i="100"/>
  <c r="X12" i="101"/>
  <c r="M12" i="122"/>
  <c r="M12" i="123"/>
  <c r="Y35" i="1"/>
  <c r="X35" i="1"/>
  <c r="X17" i="1" l="1"/>
  <c r="Y34" i="1" l="1"/>
  <c r="X34" i="1"/>
  <c r="Y33" i="1"/>
  <c r="X33" i="1"/>
  <c r="Y32" i="1"/>
  <c r="X32" i="1"/>
  <c r="Y31" i="1"/>
  <c r="X31" i="1"/>
  <c r="Y30" i="1"/>
  <c r="X30" i="1"/>
  <c r="Y29" i="1"/>
  <c r="X29" i="1"/>
  <c r="Y26" i="1"/>
  <c r="X26" i="1"/>
  <c r="Y25" i="1"/>
  <c r="X25" i="1"/>
  <c r="Y24" i="1"/>
  <c r="X24" i="1"/>
  <c r="Y23" i="1"/>
  <c r="X23" i="1"/>
  <c r="Y22" i="1"/>
  <c r="X22" i="1"/>
  <c r="Y21" i="1"/>
  <c r="X21" i="1"/>
  <c r="Y20" i="1"/>
  <c r="X20" i="1"/>
  <c r="Y19" i="1"/>
  <c r="X19" i="1"/>
  <c r="Y17" i="1"/>
  <c r="Y16" i="1"/>
  <c r="X16" i="1"/>
  <c r="Y15" i="1"/>
  <c r="Y12" i="1" s="1"/>
  <c r="X15" i="1"/>
  <c r="X12" i="1" l="1"/>
  <c r="M15" i="1"/>
  <c r="M12" i="1" s="1"/>
</calcChain>
</file>

<file path=xl/sharedStrings.xml><?xml version="1.0" encoding="utf-8"?>
<sst xmlns="http://schemas.openxmlformats.org/spreadsheetml/2006/main" count="4076" uniqueCount="133">
  <si>
    <t>Legal Name</t>
  </si>
  <si>
    <t>Company Number</t>
  </si>
  <si>
    <t xml:space="preserve">Sector </t>
  </si>
  <si>
    <t xml:space="preserve">Custom Duties </t>
  </si>
  <si>
    <t>Corporate Income Tax</t>
  </si>
  <si>
    <t>Commercial Tax</t>
  </si>
  <si>
    <t>Stamp Duties</t>
  </si>
  <si>
    <t>Capital Gains Tax</t>
  </si>
  <si>
    <t xml:space="preserve">Withholding tax - Resident </t>
  </si>
  <si>
    <t>Withholding tax - Non-Resident</t>
  </si>
  <si>
    <t>Specific Goods Tax</t>
  </si>
  <si>
    <t>Personal Income Tax</t>
  </si>
  <si>
    <t>S/N</t>
  </si>
  <si>
    <t xml:space="preserve">Description of Payment </t>
  </si>
  <si>
    <t>Payment as Disclosed by Company</t>
  </si>
  <si>
    <t xml:space="preserve">Company Adjust </t>
  </si>
  <si>
    <t>MMK</t>
  </si>
  <si>
    <t>Final</t>
  </si>
  <si>
    <t>Revenue as Disclosed by Government</t>
  </si>
  <si>
    <t xml:space="preserve">Government Adjust </t>
  </si>
  <si>
    <t>Per Company</t>
  </si>
  <si>
    <t xml:space="preserve">Per Government </t>
  </si>
  <si>
    <t xml:space="preserve">MMK </t>
  </si>
  <si>
    <t xml:space="preserve">Remarks </t>
  </si>
  <si>
    <t xml:space="preserve">Variance post-reconciliation </t>
  </si>
  <si>
    <t xml:space="preserve">Variance pre-recocniliation </t>
  </si>
  <si>
    <t xml:space="preserve">Inertal Revenue Department (IRD) </t>
  </si>
  <si>
    <t xml:space="preserve">Customs Department (CD) </t>
  </si>
  <si>
    <t>Ministry of Planning and Finance (MOPF)</t>
  </si>
  <si>
    <t xml:space="preserve">Unilateral Disclosures by Company </t>
  </si>
  <si>
    <t xml:space="preserve">Ministry of Labour </t>
  </si>
  <si>
    <t>Social Security Board Contribution</t>
  </si>
  <si>
    <t>State/Regions (Subnational Government)</t>
  </si>
  <si>
    <t>Contribution to the State/region social development fund</t>
  </si>
  <si>
    <t>Mandatory Corporate Social Responsibility</t>
  </si>
  <si>
    <t>Voluntary Corporate Social Responsibility</t>
  </si>
  <si>
    <t>CSR Beneficiaries</t>
  </si>
  <si>
    <t>State Owned Enterprises</t>
  </si>
  <si>
    <t>Payment in Cash</t>
  </si>
  <si>
    <t>Payment in Kind</t>
  </si>
  <si>
    <t>Commercial Tax on Imported Capital Equipment</t>
  </si>
  <si>
    <t>Commercial Tax on Imports on Raw Materials and Inventories</t>
  </si>
  <si>
    <t>USD</t>
  </si>
  <si>
    <t>State Owned Enterprises (MOGE)</t>
  </si>
  <si>
    <t>Royalties</t>
  </si>
  <si>
    <t>Myanma Oil and Gas Enterprise</t>
  </si>
  <si>
    <t>Signature Bonus</t>
  </si>
  <si>
    <t>Data Fee</t>
  </si>
  <si>
    <t>State Participation</t>
  </si>
  <si>
    <t>Production Split (Profit Sharing)</t>
  </si>
  <si>
    <t>Production Bonus</t>
  </si>
  <si>
    <t>Commerciality Bonus</t>
  </si>
  <si>
    <t>Training Fund Usage</t>
  </si>
  <si>
    <t>Research and Development Fund (Usage)</t>
  </si>
  <si>
    <t>IsTech Energy EP-5 Pte Ltd., (Myanmar Branch)</t>
  </si>
  <si>
    <t>ENI Myanmar B.V. (Myanmar Branch)</t>
  </si>
  <si>
    <t>CFG Energy Pte Ltd.,</t>
  </si>
  <si>
    <t>CAOG PTE LTD (MYANMAR BRANCH)</t>
  </si>
  <si>
    <t>1250 FC 2014-2015</t>
  </si>
  <si>
    <t>Chinnery Assets Limited (Myanmar Branch)</t>
  </si>
  <si>
    <t>Brunei National Petroleum Company Sdn Bhd (PB Myanmar)</t>
  </si>
  <si>
    <t>786/2014</t>
  </si>
  <si>
    <t>BG Exploration &amp; Production Myanmar Pte. Ltd. (Myanmar Branch)</t>
  </si>
  <si>
    <t>Berlanga Myanmar Pte Ltd., (Myanmar Branch)</t>
  </si>
  <si>
    <t>1249 FC 2014-2015</t>
  </si>
  <si>
    <t>Bashneft International B.V. (Myanmar Branch)</t>
  </si>
  <si>
    <t>396FC/2014-2015</t>
  </si>
  <si>
    <t>MPRL E&amp;P Pte Ltd. ( Yangon Branch )</t>
  </si>
  <si>
    <t>ONGC Videsh Ltd.,</t>
  </si>
  <si>
    <t>66FC/2014-2015</t>
  </si>
  <si>
    <t>Ophir Myanmar (Block AD-3) Limited (Myanmar Branch)</t>
  </si>
  <si>
    <t>1070 FC/2014-2015</t>
  </si>
  <si>
    <t>Oil and Gas</t>
  </si>
  <si>
    <t>Pacific Hunt Energy Corporation (Myanmar Branch)</t>
  </si>
  <si>
    <t>Parami Energy Development Company Ltd</t>
  </si>
  <si>
    <t>404 of 2010-11</t>
  </si>
  <si>
    <t>PC Myanmar (Hong Kong) Limited</t>
  </si>
  <si>
    <t>21 FC of 1991-92</t>
  </si>
  <si>
    <t>GoldPetrol Joint Operating Company Inc., (GJOC Inc.)</t>
  </si>
  <si>
    <t>177 FC 97-98</t>
  </si>
  <si>
    <t>Posco Daewoo Corporation (Myanmar E&amp;P Office)</t>
  </si>
  <si>
    <t>1 FC / 2002-2003</t>
  </si>
  <si>
    <t>PTTEP International Ltd.</t>
  </si>
  <si>
    <t>84/FC</t>
  </si>
  <si>
    <t>PTTEP-SA</t>
  </si>
  <si>
    <t>Shell Myanmar Energy Pte. Ltd. - Yangon Branch</t>
  </si>
  <si>
    <t>SNOG Pte Ltd</t>
  </si>
  <si>
    <t>200823063C</t>
  </si>
  <si>
    <t>Total E&amp;P Myanmar</t>
  </si>
  <si>
    <t>Unocal Myanmar Offshore Co., Ltd.</t>
  </si>
  <si>
    <t>9FC of 1994-1995</t>
  </si>
  <si>
    <t>Woodside Energy (Myanmar) Pte Ltd</t>
  </si>
  <si>
    <t>104674488</t>
  </si>
  <si>
    <t>Gail JJ India Ltd</t>
  </si>
  <si>
    <t>Korea Gas Corporation</t>
  </si>
  <si>
    <t>Nippon Oil</t>
  </si>
  <si>
    <t>SINOPEC</t>
  </si>
  <si>
    <t>The company is liquidated.</t>
  </si>
  <si>
    <t>The company did not submit reporting template.</t>
  </si>
  <si>
    <t>Asia Orient International Ltd. (CJs Oc Nobel Oil)</t>
  </si>
  <si>
    <t>JSC Nobel Oil</t>
  </si>
  <si>
    <t>Jubilant Oil &amp; Gas Pte. Ltd.</t>
  </si>
  <si>
    <t>North Petro-Chem Corporartion Myanmar Ltd. (NPCMM)</t>
  </si>
  <si>
    <t>Oil India Limited</t>
  </si>
  <si>
    <t>Petroleum Exploration (PVT) Ltd.</t>
  </si>
  <si>
    <t>Petrovietnam Exploration Production Corporation</t>
  </si>
  <si>
    <t>Reliance Industries Ltd.</t>
  </si>
  <si>
    <t>Statoil Myanmar Pte. Ltd</t>
  </si>
  <si>
    <t>Tap Energy (M-7) Co., Ltd. (Statoil)</t>
  </si>
  <si>
    <t>TRG M15 Pte. Ltd.</t>
  </si>
  <si>
    <t>C. Unreconciled due to tax not reported and supporting documents not provided by government agency </t>
  </si>
  <si>
    <t>G. Immaterial Difference &lt;MMK 5 Million</t>
  </si>
  <si>
    <t>E. Unreconciled due to the exchange rate difference by either the participating entity or government agency</t>
  </si>
  <si>
    <t>B. Unreconciled due to tax not reported and supporting documents not provided by participating entity </t>
  </si>
  <si>
    <t>Reason for discrepency still being investigated</t>
  </si>
  <si>
    <t>Discrepency due to cut off. MOGE receives March 2016 payment from TOTAL in April 2016 and does report the Feb 2017 which is paid 31.03.2017 by TOTAL and received by MOGE outside FY 16-17.</t>
  </si>
  <si>
    <t>D. Unreconciled due to non-participation of the entity.</t>
  </si>
  <si>
    <t>The company did not have any payment in FY 16-17</t>
  </si>
  <si>
    <t>USD to MMK</t>
  </si>
  <si>
    <t>TOTAL MMK</t>
  </si>
  <si>
    <t xml:space="preserve"> C. Unreconcilied due to the receipts not reported by and absence of supporting documents from the government agencies.</t>
  </si>
  <si>
    <t xml:space="preserve"> B. Unreconcilied due to payments not reported by and absence of supporting documents from the participating entity</t>
  </si>
  <si>
    <t xml:space="preserve"> G. Immaterial Difference less than MMK 5 Million</t>
  </si>
  <si>
    <t xml:space="preserve">A. Unreconciled due to cut-off by either the participating entity or </t>
  </si>
  <si>
    <t>F. Unreconciled due to other reasons</t>
  </si>
  <si>
    <t>B. Unreconcilied due to payments not reported by and absence of supporting documents from the participating entity</t>
  </si>
  <si>
    <t>Geopetrol International Holding Inc.</t>
  </si>
  <si>
    <t>Petronas Carigali Myanmar Inc (PCMI)</t>
  </si>
  <si>
    <t xml:space="preserve"> G. Immaterial Difference less than MMK 5 Million </t>
  </si>
  <si>
    <t xml:space="preserve">  G. Immaterial Difference less than MMK 5 Million </t>
  </si>
  <si>
    <t>A. Unreconciled due to cut-off by either the participating entity or government agency</t>
  </si>
  <si>
    <t xml:space="preserve">Internal Revenue Department (IRD) </t>
  </si>
  <si>
    <t>Crude Oil (Barrels)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</si>
</sst>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37">
    <font>
      <sz val="11"/>
      <color theme="1"/>
      <name val="Arial"/>
      <family val="2"/>
      <scheme val="minor"/>
    </font>
    <font>
      <sz val="11"/>
      <color theme="1"/>
      <name val="Arial"/>
      <family val="2"/>
      <scheme val="minor"/>
    </font>
    <font>
      <b/>
      <sz val="11"/>
      <color theme="0"/>
      <name val="Arial"/>
      <family val="2"/>
      <scheme val="minor"/>
    </font>
    <font>
      <b/>
      <sz val="11"/>
      <color theme="1"/>
      <name val="Arial"/>
      <family val="2"/>
      <scheme val="minor"/>
    </font>
    <font>
      <i/>
      <sz val="11"/>
      <color theme="1"/>
      <name val="Georgia"/>
      <family val="1"/>
      <scheme val="major"/>
    </font>
    <font>
      <b/>
      <sz val="11"/>
      <color theme="1"/>
      <name val="Georgia"/>
      <family val="1"/>
      <scheme val="major"/>
    </font>
    <font>
      <b/>
      <i/>
      <sz val="11"/>
      <color theme="1"/>
      <name val="Georgia"/>
      <family val="1"/>
      <scheme val="major"/>
    </font>
    <font>
      <sz val="10"/>
      <color theme="1"/>
      <name val="Georgia"/>
      <family val="1"/>
      <scheme val="major"/>
    </font>
    <font>
      <b/>
      <i/>
      <sz val="10"/>
      <name val="Georgia"/>
      <family val="1"/>
      <scheme val="major"/>
    </font>
    <font>
      <sz val="10"/>
      <color rgb="FFFF0000"/>
      <name val="Georgia"/>
      <family val="1"/>
      <scheme val="major"/>
    </font>
    <font>
      <sz val="10"/>
      <name val="Georgia"/>
      <family val="1"/>
      <scheme val="major"/>
    </font>
    <font>
      <b/>
      <i/>
      <sz val="12"/>
      <color theme="1"/>
      <name val="Georgia"/>
      <family val="1"/>
      <scheme val="major"/>
    </font>
    <font>
      <sz val="10"/>
      <color theme="2"/>
      <name val="Georgia"/>
      <family val="1"/>
      <scheme val="major"/>
    </font>
    <font>
      <b/>
      <i/>
      <sz val="10"/>
      <color theme="1"/>
      <name val="Georgia"/>
      <family val="1"/>
      <scheme val="major"/>
    </font>
    <font>
      <b/>
      <i/>
      <sz val="11"/>
      <color theme="2"/>
      <name val="Georgia"/>
      <family val="1"/>
      <scheme val="major"/>
    </font>
    <font>
      <b/>
      <i/>
      <sz val="12"/>
      <color theme="2"/>
      <name val="Georgia"/>
      <family val="1"/>
      <scheme val="major"/>
    </font>
    <font>
      <sz val="11"/>
      <color theme="2"/>
      <name val="Arial"/>
      <family val="2"/>
      <scheme val="minor"/>
    </font>
    <font>
      <i/>
      <sz val="10"/>
      <color theme="1"/>
      <name val="Georgia"/>
      <family val="1"/>
    </font>
    <font>
      <b/>
      <sz val="10"/>
      <color theme="1"/>
      <name val="Georgia"/>
      <family val="1"/>
      <scheme val="major"/>
    </font>
    <font>
      <b/>
      <sz val="10"/>
      <color theme="1"/>
      <name val="Arial"/>
      <family val="2"/>
    </font>
    <font>
      <b/>
      <sz val="10"/>
      <name val="Georgia"/>
      <family val="1"/>
      <scheme val="major"/>
    </font>
    <font>
      <b/>
      <sz val="10"/>
      <color theme="1"/>
      <name val="Arial "/>
    </font>
    <font>
      <b/>
      <sz val="10"/>
      <color rgb="FFFF0000"/>
      <name val="Georgia"/>
      <family val="1"/>
      <scheme val="major"/>
    </font>
    <font>
      <sz val="11"/>
      <color theme="0"/>
      <name val="Arial"/>
      <family val="2"/>
      <scheme val="minor"/>
    </font>
    <font>
      <sz val="11"/>
      <color theme="1"/>
      <name val="Georgia"/>
      <family val="1"/>
      <scheme val="major"/>
    </font>
    <font>
      <i/>
      <sz val="12"/>
      <color theme="1"/>
      <name val="Georgia"/>
      <family val="1"/>
      <scheme val="major"/>
    </font>
    <font>
      <i/>
      <sz val="11"/>
      <name val="Georgia"/>
      <family val="1"/>
      <scheme val="major"/>
    </font>
    <font>
      <i/>
      <sz val="12"/>
      <name val="Georgia"/>
      <family val="1"/>
      <scheme val="major"/>
    </font>
    <font>
      <i/>
      <sz val="10"/>
      <color theme="1"/>
      <name val="Georgia"/>
      <family val="1"/>
      <scheme val="major"/>
    </font>
    <font>
      <i/>
      <sz val="11"/>
      <color theme="2"/>
      <name val="Georgia"/>
      <family val="1"/>
      <scheme val="major"/>
    </font>
    <font>
      <i/>
      <sz val="12"/>
      <color theme="2"/>
      <name val="Georgia"/>
      <family val="1"/>
      <scheme val="major"/>
    </font>
    <font>
      <b/>
      <sz val="11"/>
      <color theme="1"/>
      <name val="Georgia"/>
      <family val="1"/>
    </font>
    <font>
      <b/>
      <sz val="14"/>
      <color theme="1"/>
      <name val="Georgia"/>
      <family val="1"/>
    </font>
    <font>
      <sz val="11"/>
      <color rgb="FFFF0000"/>
      <name val="Arial"/>
      <family val="2"/>
      <scheme val="minor"/>
    </font>
    <font>
      <b/>
      <i/>
      <sz val="11"/>
      <color rgb="FFFF0000"/>
      <name val="Georgia"/>
      <family val="1"/>
      <scheme val="major"/>
    </font>
    <font>
      <b/>
      <i/>
      <sz val="12"/>
      <color rgb="FFFF0000"/>
      <name val="Georgia"/>
      <family val="1"/>
      <scheme val="major"/>
    </font>
    <font>
      <sz val="12"/>
      <color theme="1"/>
      <name val="Georgia"/>
      <family val="1"/>
      <scheme val="major"/>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6"/>
        <bgColor indexed="64"/>
      </patternFill>
    </fill>
    <fill>
      <patternFill patternType="solid">
        <fgColor theme="9" tint="-0.499984740745262"/>
        <bgColor indexed="64"/>
      </patternFill>
    </fill>
    <fill>
      <patternFill patternType="solid">
        <fgColor theme="4"/>
        <bgColor indexed="64"/>
      </patternFill>
    </fill>
    <fill>
      <patternFill patternType="solid">
        <fgColor theme="2" tint="-4.9989318521683403E-2"/>
        <bgColor indexed="64"/>
      </patternFill>
    </fill>
    <fill>
      <patternFill patternType="solid">
        <fgColor rgb="FF234060"/>
        <bgColor indexed="64"/>
      </patternFill>
    </fill>
    <fill>
      <patternFill patternType="solid">
        <fgColor theme="0" tint="-0.14999847407452621"/>
        <bgColor indexed="64"/>
      </patternFill>
    </fill>
  </fills>
  <borders count="34">
    <border>
      <left/>
      <right/>
      <top/>
      <bottom/>
      <diagonal/>
    </border>
    <border>
      <left/>
      <right/>
      <top style="thin">
        <color theme="4"/>
      </top>
      <bottom style="thin">
        <color theme="4"/>
      </bottom>
      <diagonal/>
    </border>
    <border>
      <left style="hair">
        <color theme="4"/>
      </left>
      <right style="hair">
        <color theme="4"/>
      </right>
      <top style="thin">
        <color theme="4"/>
      </top>
      <bottom style="thin">
        <color theme="4"/>
      </bottom>
      <diagonal/>
    </border>
    <border>
      <left style="thin">
        <color theme="4"/>
      </left>
      <right style="hair">
        <color theme="4"/>
      </right>
      <top style="thin">
        <color theme="4"/>
      </top>
      <bottom style="thin">
        <color theme="4"/>
      </bottom>
      <diagonal/>
    </border>
    <border>
      <left style="hair">
        <color theme="4"/>
      </left>
      <right style="thin">
        <color theme="4"/>
      </right>
      <top style="thin">
        <color theme="4"/>
      </top>
      <bottom style="thin">
        <color theme="4"/>
      </bottom>
      <diagonal/>
    </border>
    <border>
      <left style="thin">
        <color theme="4"/>
      </left>
      <right style="dashed">
        <color theme="4"/>
      </right>
      <top style="thin">
        <color theme="4"/>
      </top>
      <bottom style="thin">
        <color theme="4"/>
      </bottom>
      <diagonal/>
    </border>
    <border>
      <left style="dashed">
        <color theme="4"/>
      </left>
      <right style="dashed">
        <color theme="4"/>
      </right>
      <top style="thin">
        <color theme="4"/>
      </top>
      <bottom style="thin">
        <color theme="4"/>
      </bottom>
      <diagonal/>
    </border>
    <border>
      <left style="dashed">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theme="4"/>
      </left>
      <right style="dashed">
        <color theme="4"/>
      </right>
      <top style="thin">
        <color theme="4"/>
      </top>
      <bottom/>
      <diagonal/>
    </border>
    <border>
      <left style="thin">
        <color theme="4"/>
      </left>
      <right style="dashed">
        <color theme="4"/>
      </right>
      <top/>
      <bottom style="thin">
        <color theme="4"/>
      </bottom>
      <diagonal/>
    </border>
    <border>
      <left style="dashed">
        <color theme="4"/>
      </left>
      <right style="dashed">
        <color theme="4"/>
      </right>
      <top style="thin">
        <color theme="4"/>
      </top>
      <bottom/>
      <diagonal/>
    </border>
    <border>
      <left style="dashed">
        <color theme="4"/>
      </left>
      <right style="dashed">
        <color theme="4"/>
      </right>
      <top/>
      <bottom style="thin">
        <color theme="4"/>
      </bottom>
      <diagonal/>
    </border>
    <border>
      <left style="dashed">
        <color theme="4"/>
      </left>
      <right style="thin">
        <color theme="4"/>
      </right>
      <top style="thin">
        <color theme="4"/>
      </top>
      <bottom/>
      <diagonal/>
    </border>
    <border>
      <left style="dashed">
        <color theme="4"/>
      </left>
      <right style="thin">
        <color theme="4"/>
      </right>
      <top/>
      <bottom/>
      <diagonal/>
    </border>
    <border>
      <left style="dashed">
        <color theme="4"/>
      </left>
      <right style="thin">
        <color theme="4"/>
      </right>
      <top/>
      <bottom style="thin">
        <color theme="4"/>
      </bottom>
      <diagonal/>
    </border>
    <border>
      <left style="thin">
        <color theme="3"/>
      </left>
      <right style="thin">
        <color theme="3"/>
      </right>
      <top style="thin">
        <color theme="3"/>
      </top>
      <bottom style="thin">
        <color theme="3"/>
      </bottom>
      <diagonal/>
    </border>
    <border>
      <left style="thin">
        <color theme="4"/>
      </left>
      <right style="thin">
        <color theme="4"/>
      </right>
      <top style="thin">
        <color theme="3"/>
      </top>
      <bottom style="thin">
        <color theme="4"/>
      </bottom>
      <diagonal/>
    </border>
    <border>
      <left/>
      <right/>
      <top style="medium">
        <color theme="5"/>
      </top>
      <bottom style="medium">
        <color theme="5"/>
      </bottom>
      <diagonal/>
    </border>
    <border>
      <left/>
      <right/>
      <top style="thin">
        <color theme="5"/>
      </top>
      <bottom style="thin">
        <color theme="5"/>
      </bottom>
      <diagonal/>
    </border>
    <border>
      <left style="thin">
        <color theme="4"/>
      </left>
      <right style="hair">
        <color theme="4"/>
      </right>
      <top/>
      <bottom style="thin">
        <color theme="4"/>
      </bottom>
      <diagonal/>
    </border>
    <border>
      <left style="hair">
        <color theme="4"/>
      </left>
      <right style="hair">
        <color theme="4"/>
      </right>
      <top/>
      <bottom style="thin">
        <color theme="4"/>
      </bottom>
      <diagonal/>
    </border>
    <border>
      <left style="hair">
        <color theme="4"/>
      </left>
      <right style="thin">
        <color theme="4"/>
      </right>
      <top/>
      <bottom style="thin">
        <color theme="4"/>
      </bottom>
      <diagonal/>
    </border>
    <border>
      <left/>
      <right/>
      <top/>
      <bottom style="thin">
        <color theme="4"/>
      </bottom>
      <diagonal/>
    </border>
    <border>
      <left style="thin">
        <color theme="4"/>
      </left>
      <right style="thin">
        <color theme="4"/>
      </right>
      <top style="thin">
        <color theme="4"/>
      </top>
      <bottom style="thin">
        <color theme="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4"/>
      </left>
      <right/>
      <top style="thin">
        <color theme="4"/>
      </top>
      <bottom/>
      <diagonal/>
    </border>
    <border>
      <left style="thin">
        <color theme="4"/>
      </left>
      <right/>
      <top/>
      <bottom style="thin">
        <color theme="0" tint="-0.249977111117893"/>
      </bottom>
      <diagonal/>
    </border>
    <border>
      <left style="thin">
        <color theme="4"/>
      </left>
      <right style="thin">
        <color theme="4"/>
      </right>
      <top style="thin">
        <color theme="4"/>
      </top>
      <bottom/>
      <diagonal/>
    </border>
    <border>
      <left style="thin">
        <color theme="4"/>
      </left>
      <right style="thin">
        <color theme="4"/>
      </right>
      <top/>
      <bottom style="thin">
        <color theme="0" tint="-0.249977111117893"/>
      </bottom>
      <diagonal/>
    </border>
    <border>
      <left style="thin">
        <color theme="4"/>
      </left>
      <right style="thin">
        <color theme="4"/>
      </right>
      <top/>
      <bottom/>
      <diagonal/>
    </border>
    <border>
      <left style="thin">
        <color theme="4"/>
      </left>
      <right style="dashed">
        <color theme="4"/>
      </right>
      <top/>
      <bottom/>
      <diagonal/>
    </border>
    <border>
      <left style="thin">
        <color theme="4"/>
      </left>
      <right style="dashed">
        <color theme="4"/>
      </right>
      <top/>
      <bottom style="thin">
        <color theme="0" tint="-0.249977111117893"/>
      </bottom>
      <diagonal/>
    </border>
  </borders>
  <cellStyleXfs count="3">
    <xf numFmtId="0" fontId="0" fillId="0" borderId="0"/>
    <xf numFmtId="43" fontId="1" fillId="0" borderId="0" applyFont="0" applyFill="0" applyBorder="0" applyAlignment="0" applyProtection="0"/>
    <xf numFmtId="0" fontId="17" fillId="8" borderId="19" applyNumberFormat="0" applyFont="0" applyFill="0" applyAlignment="0">
      <alignment horizontal="center" vertical="center" wrapText="1"/>
    </xf>
  </cellStyleXfs>
  <cellXfs count="231">
    <xf numFmtId="0" fontId="0" fillId="0" borderId="0" xfId="0"/>
    <xf numFmtId="0" fontId="0" fillId="0" borderId="0" xfId="0" applyAlignment="1">
      <alignment vertical="center"/>
    </xf>
    <xf numFmtId="43" fontId="6" fillId="0" borderId="0" xfId="1" applyFont="1" applyFill="1" applyBorder="1" applyAlignment="1">
      <alignment horizontal="center" vertical="center"/>
    </xf>
    <xf numFmtId="164" fontId="8" fillId="0" borderId="0" xfId="1" applyNumberFormat="1" applyFont="1" applyFill="1" applyBorder="1" applyAlignment="1">
      <alignment horizontal="left" vertical="center" wrapText="1"/>
    </xf>
    <xf numFmtId="164" fontId="9" fillId="0" borderId="0" xfId="1" applyNumberFormat="1" applyFont="1" applyFill="1" applyBorder="1" applyAlignment="1">
      <alignment horizontal="left" vertical="center" wrapText="1"/>
    </xf>
    <xf numFmtId="164" fontId="10" fillId="0" borderId="0" xfId="1" applyNumberFormat="1" applyFont="1" applyFill="1" applyBorder="1" applyAlignment="1">
      <alignment horizontal="left" vertical="center" wrapText="1"/>
    </xf>
    <xf numFmtId="164" fontId="7" fillId="0" borderId="0" xfId="1" applyNumberFormat="1" applyFont="1" applyFill="1" applyBorder="1" applyAlignment="1">
      <alignment horizontal="left" vertical="center" wrapText="1"/>
    </xf>
    <xf numFmtId="164" fontId="9" fillId="0" borderId="0" xfId="1" applyNumberFormat="1" applyFont="1" applyBorder="1" applyAlignment="1">
      <alignment horizontal="left" vertical="center" wrapText="1"/>
    </xf>
    <xf numFmtId="164" fontId="10" fillId="0" borderId="0" xfId="1" applyNumberFormat="1" applyFont="1" applyBorder="1" applyAlignment="1">
      <alignment horizontal="left" vertical="center" wrapText="1"/>
    </xf>
    <xf numFmtId="164" fontId="8" fillId="0" borderId="0" xfId="1" applyNumberFormat="1" applyFont="1" applyBorder="1" applyAlignment="1">
      <alignment horizontal="left" vertical="center" wrapText="1"/>
    </xf>
    <xf numFmtId="43" fontId="5" fillId="0" borderId="0" xfId="1" applyFont="1" applyBorder="1" applyAlignment="1">
      <alignment horizontal="center"/>
    </xf>
    <xf numFmtId="164" fontId="7" fillId="0" borderId="7" xfId="1" applyNumberFormat="1" applyFont="1" applyFill="1" applyBorder="1" applyAlignment="1">
      <alignment horizontal="left" vertical="center" wrapText="1"/>
    </xf>
    <xf numFmtId="164" fontId="7" fillId="0" borderId="7" xfId="1" applyNumberFormat="1" applyFont="1" applyBorder="1" applyAlignment="1">
      <alignment horizontal="left" vertical="center" wrapText="1"/>
    </xf>
    <xf numFmtId="43" fontId="6" fillId="3" borderId="3" xfId="1" applyFont="1" applyFill="1" applyBorder="1" applyAlignment="1">
      <alignment horizontal="center" vertical="center"/>
    </xf>
    <xf numFmtId="43" fontId="14" fillId="0" borderId="0" xfId="1" applyFont="1" applyFill="1" applyBorder="1" applyAlignment="1">
      <alignment horizontal="center" vertical="center"/>
    </xf>
    <xf numFmtId="0" fontId="16" fillId="0" borderId="0" xfId="0" applyFont="1" applyAlignment="1">
      <alignment vertical="center"/>
    </xf>
    <xf numFmtId="0" fontId="3" fillId="0" borderId="0" xfId="0" applyFont="1"/>
    <xf numFmtId="0" fontId="0" fillId="0" borderId="0" xfId="0" applyFill="1" applyAlignment="1">
      <alignment vertical="center"/>
    </xf>
    <xf numFmtId="43" fontId="4" fillId="0" borderId="0" xfId="1" applyFont="1" applyFill="1" applyBorder="1" applyAlignment="1">
      <alignment horizontal="right"/>
    </xf>
    <xf numFmtId="43" fontId="4" fillId="0" borderId="17" xfId="1" applyFont="1" applyFill="1" applyBorder="1" applyAlignment="1">
      <alignment horizontal="right"/>
    </xf>
    <xf numFmtId="43" fontId="4" fillId="0" borderId="18" xfId="1" applyFont="1" applyFill="1" applyBorder="1" applyAlignment="1">
      <alignment horizontal="right"/>
    </xf>
    <xf numFmtId="43" fontId="5" fillId="0" borderId="17" xfId="1" applyFont="1" applyBorder="1" applyAlignment="1"/>
    <xf numFmtId="43" fontId="5" fillId="0" borderId="18" xfId="1" applyFont="1" applyBorder="1" applyAlignment="1"/>
    <xf numFmtId="1" fontId="4" fillId="0" borderId="5" xfId="1" applyNumberFormat="1" applyFont="1" applyFill="1" applyBorder="1" applyAlignment="1">
      <alignment horizontal="center" vertical="center" wrapText="1"/>
    </xf>
    <xf numFmtId="164" fontId="12" fillId="0" borderId="0" xfId="1" applyNumberFormat="1" applyFont="1" applyBorder="1" applyAlignment="1">
      <alignment horizontal="left" vertical="center" wrapText="1"/>
    </xf>
    <xf numFmtId="0" fontId="16" fillId="0" borderId="0" xfId="0" applyFont="1"/>
    <xf numFmtId="43" fontId="3" fillId="2" borderId="3" xfId="1" applyFont="1" applyFill="1" applyBorder="1"/>
    <xf numFmtId="164" fontId="0" fillId="0" borderId="0" xfId="1" applyNumberFormat="1" applyFont="1"/>
    <xf numFmtId="164" fontId="11" fillId="2" borderId="3" xfId="1" applyNumberFormat="1" applyFont="1" applyFill="1" applyBorder="1" applyAlignment="1">
      <alignment horizontal="center" vertical="center" wrapText="1"/>
    </xf>
    <xf numFmtId="164" fontId="11" fillId="2" borderId="2" xfId="1" applyNumberFormat="1" applyFont="1" applyFill="1" applyBorder="1" applyAlignment="1">
      <alignment horizontal="center" vertical="center" wrapText="1"/>
    </xf>
    <xf numFmtId="164" fontId="11" fillId="2" borderId="4" xfId="1" applyNumberFormat="1" applyFont="1" applyFill="1" applyBorder="1" applyAlignment="1">
      <alignment horizontal="center" vertical="center" wrapText="1"/>
    </xf>
    <xf numFmtId="164" fontId="6" fillId="2" borderId="3" xfId="1" applyNumberFormat="1" applyFont="1" applyFill="1" applyBorder="1" applyAlignment="1">
      <alignment horizontal="center" vertical="center"/>
    </xf>
    <xf numFmtId="164" fontId="14" fillId="6" borderId="5" xfId="1" applyNumberFormat="1" applyFont="1" applyFill="1" applyBorder="1" applyAlignment="1">
      <alignment horizontal="center" vertical="center"/>
    </xf>
    <xf numFmtId="164" fontId="14" fillId="6" borderId="7" xfId="1" applyNumberFormat="1" applyFont="1" applyFill="1" applyBorder="1" applyAlignment="1">
      <alignment horizontal="center" vertical="center"/>
    </xf>
    <xf numFmtId="164" fontId="15" fillId="6" borderId="4" xfId="1" applyNumberFormat="1" applyFont="1" applyFill="1" applyBorder="1" applyAlignment="1">
      <alignment horizontal="center" vertical="center" wrapText="1"/>
    </xf>
    <xf numFmtId="164" fontId="6" fillId="3" borderId="3" xfId="1" applyNumberFormat="1" applyFont="1" applyFill="1" applyBorder="1" applyAlignment="1">
      <alignment horizontal="center" vertical="center"/>
    </xf>
    <xf numFmtId="164" fontId="6" fillId="0" borderId="3" xfId="1" applyNumberFormat="1" applyFont="1" applyFill="1" applyBorder="1" applyAlignment="1">
      <alignment horizontal="center" vertical="center"/>
    </xf>
    <xf numFmtId="164" fontId="11" fillId="0" borderId="2" xfId="1" applyNumberFormat="1" applyFont="1" applyFill="1" applyBorder="1" applyAlignment="1">
      <alignment horizontal="center" vertical="center" wrapText="1"/>
    </xf>
    <xf numFmtId="164" fontId="11" fillId="0" borderId="4" xfId="1" applyNumberFormat="1" applyFont="1" applyFill="1" applyBorder="1" applyAlignment="1">
      <alignment horizontal="center" vertical="center" wrapText="1"/>
    </xf>
    <xf numFmtId="164" fontId="3" fillId="2" borderId="3" xfId="1" applyNumberFormat="1" applyFont="1" applyFill="1" applyBorder="1"/>
    <xf numFmtId="164" fontId="0" fillId="0" borderId="3" xfId="1" applyNumberFormat="1" applyFont="1" applyBorder="1"/>
    <xf numFmtId="164" fontId="0" fillId="0" borderId="2" xfId="1" applyNumberFormat="1" applyFont="1" applyBorder="1"/>
    <xf numFmtId="164" fontId="0" fillId="0" borderId="4" xfId="1" applyNumberFormat="1" applyFont="1" applyBorder="1"/>
    <xf numFmtId="164" fontId="14" fillId="6" borderId="3" xfId="1" applyNumberFormat="1" applyFont="1" applyFill="1" applyBorder="1" applyAlignment="1">
      <alignment horizontal="center" vertical="center"/>
    </xf>
    <xf numFmtId="43" fontId="0" fillId="0" borderId="6" xfId="1" applyFont="1" applyBorder="1"/>
    <xf numFmtId="164" fontId="0" fillId="0" borderId="6" xfId="1" applyNumberFormat="1" applyFont="1" applyBorder="1"/>
    <xf numFmtId="164" fontId="11" fillId="2" borderId="5" xfId="1" applyNumberFormat="1" applyFont="1" applyFill="1" applyBorder="1" applyAlignment="1">
      <alignment horizontal="center" vertical="center" wrapText="1"/>
    </xf>
    <xf numFmtId="164" fontId="11" fillId="2" borderId="6" xfId="1" applyNumberFormat="1" applyFont="1" applyFill="1" applyBorder="1" applyAlignment="1">
      <alignment horizontal="center" vertical="center" wrapText="1"/>
    </xf>
    <xf numFmtId="164" fontId="11" fillId="2" borderId="7" xfId="1" applyNumberFormat="1" applyFont="1" applyFill="1" applyBorder="1" applyAlignment="1">
      <alignment horizontal="center" vertical="center" wrapText="1"/>
    </xf>
    <xf numFmtId="164" fontId="15" fillId="6" borderId="8" xfId="1" applyNumberFormat="1" applyFont="1" applyFill="1" applyBorder="1" applyAlignment="1">
      <alignment horizontal="center" vertical="center" wrapText="1"/>
    </xf>
    <xf numFmtId="164" fontId="15" fillId="6" borderId="1" xfId="1" applyNumberFormat="1" applyFont="1" applyFill="1" applyBorder="1" applyAlignment="1">
      <alignment horizontal="center" vertical="center" wrapText="1"/>
    </xf>
    <xf numFmtId="164" fontId="15" fillId="6" borderId="9" xfId="1" applyNumberFormat="1" applyFont="1" applyFill="1" applyBorder="1" applyAlignment="1">
      <alignment horizontal="center" vertical="center" wrapText="1"/>
    </xf>
    <xf numFmtId="164" fontId="6" fillId="0" borderId="8" xfId="1" applyNumberFormat="1" applyFont="1" applyFill="1" applyBorder="1" applyAlignment="1">
      <alignment horizontal="center" vertical="center"/>
    </xf>
    <xf numFmtId="164" fontId="11" fillId="0" borderId="1" xfId="1" applyNumberFormat="1" applyFont="1" applyFill="1" applyBorder="1" applyAlignment="1">
      <alignment horizontal="center" vertical="center" wrapText="1"/>
    </xf>
    <xf numFmtId="164" fontId="11" fillId="0" borderId="9" xfId="1" applyNumberFormat="1" applyFont="1" applyFill="1" applyBorder="1" applyAlignment="1">
      <alignment horizontal="center" vertical="center" wrapText="1"/>
    </xf>
    <xf numFmtId="164" fontId="0" fillId="0" borderId="5" xfId="1" applyNumberFormat="1" applyFont="1" applyBorder="1"/>
    <xf numFmtId="164" fontId="0" fillId="0" borderId="7" xfId="1" applyNumberFormat="1" applyFont="1" applyBorder="1"/>
    <xf numFmtId="164" fontId="11" fillId="3" borderId="4" xfId="1" applyNumberFormat="1" applyFont="1" applyFill="1" applyBorder="1" applyAlignment="1">
      <alignment horizontal="center" vertical="center" wrapText="1"/>
    </xf>
    <xf numFmtId="164" fontId="3" fillId="2" borderId="4" xfId="1" applyNumberFormat="1" applyFont="1" applyFill="1" applyBorder="1"/>
    <xf numFmtId="164" fontId="0" fillId="2" borderId="4" xfId="1" applyNumberFormat="1" applyFont="1" applyFill="1" applyBorder="1"/>
    <xf numFmtId="164" fontId="14" fillId="0" borderId="0" xfId="1" applyNumberFormat="1" applyFont="1" applyFill="1" applyBorder="1" applyAlignment="1">
      <alignment horizontal="center" vertical="center"/>
    </xf>
    <xf numFmtId="164" fontId="16" fillId="0" borderId="0" xfId="1" applyNumberFormat="1" applyFont="1" applyAlignment="1">
      <alignment vertical="center"/>
    </xf>
    <xf numFmtId="0" fontId="0" fillId="7" borderId="0" xfId="0" applyFill="1"/>
    <xf numFmtId="0" fontId="0" fillId="7" borderId="0" xfId="0" applyFill="1" applyAlignment="1">
      <alignment vertical="center"/>
    </xf>
    <xf numFmtId="0" fontId="16" fillId="7" borderId="0" xfId="0" applyFont="1" applyFill="1" applyAlignment="1">
      <alignment vertical="center"/>
    </xf>
    <xf numFmtId="164" fontId="16" fillId="7" borderId="0" xfId="1" applyNumberFormat="1" applyFont="1" applyFill="1" applyAlignment="1">
      <alignment vertical="center"/>
    </xf>
    <xf numFmtId="0" fontId="3" fillId="7" borderId="0" xfId="0" applyFont="1" applyFill="1"/>
    <xf numFmtId="0" fontId="16" fillId="7" borderId="0" xfId="0" applyFont="1" applyFill="1"/>
    <xf numFmtId="2" fontId="5" fillId="0" borderId="17" xfId="1" applyNumberFormat="1" applyFont="1" applyBorder="1" applyAlignment="1">
      <alignment horizontal="left"/>
    </xf>
    <xf numFmtId="1" fontId="5" fillId="0" borderId="17" xfId="1" applyNumberFormat="1" applyFont="1" applyBorder="1" applyAlignment="1">
      <alignment horizontal="left"/>
    </xf>
    <xf numFmtId="164" fontId="0" fillId="0" borderId="7" xfId="1" applyNumberFormat="1" applyFont="1" applyBorder="1" applyAlignment="1">
      <alignment wrapText="1"/>
    </xf>
    <xf numFmtId="164" fontId="19" fillId="0" borderId="20" xfId="1" applyNumberFormat="1" applyFont="1" applyFill="1" applyBorder="1" applyAlignment="1">
      <alignment horizontal="right" vertical="center" wrapText="1"/>
    </xf>
    <xf numFmtId="164" fontId="3" fillId="0" borderId="7" xfId="1" applyNumberFormat="1" applyFont="1" applyBorder="1" applyAlignment="1">
      <alignment wrapText="1"/>
    </xf>
    <xf numFmtId="164" fontId="3" fillId="0" borderId="5" xfId="1" applyNumberFormat="1" applyFont="1" applyBorder="1"/>
    <xf numFmtId="164" fontId="3" fillId="0" borderId="4" xfId="1" applyNumberFormat="1" applyFont="1" applyBorder="1"/>
    <xf numFmtId="164" fontId="3" fillId="0" borderId="6" xfId="1" applyNumberFormat="1" applyFont="1" applyBorder="1"/>
    <xf numFmtId="164" fontId="3" fillId="0" borderId="2" xfId="1" applyNumberFormat="1" applyFont="1" applyBorder="1"/>
    <xf numFmtId="164" fontId="3" fillId="0" borderId="3" xfId="1" applyNumberFormat="1" applyFont="1" applyBorder="1"/>
    <xf numFmtId="164" fontId="20" fillId="0" borderId="0" xfId="1" applyNumberFormat="1" applyFont="1" applyFill="1" applyBorder="1" applyAlignment="1">
      <alignment horizontal="left" vertical="center" wrapText="1"/>
    </xf>
    <xf numFmtId="164" fontId="18" fillId="0" borderId="7" xfId="1" applyNumberFormat="1" applyFont="1" applyFill="1" applyBorder="1" applyAlignment="1">
      <alignment horizontal="left" vertical="center" wrapText="1"/>
    </xf>
    <xf numFmtId="164" fontId="18" fillId="0" borderId="7" xfId="1" applyNumberFormat="1" applyFont="1" applyBorder="1" applyAlignment="1">
      <alignment horizontal="left" vertical="center" wrapText="1"/>
    </xf>
    <xf numFmtId="164" fontId="18" fillId="0" borderId="0" xfId="1" applyNumberFormat="1" applyFont="1" applyFill="1" applyBorder="1" applyAlignment="1">
      <alignment horizontal="left" vertical="center" wrapText="1"/>
    </xf>
    <xf numFmtId="164" fontId="0" fillId="7" borderId="0" xfId="1" applyNumberFormat="1" applyFont="1" applyFill="1"/>
    <xf numFmtId="164" fontId="6" fillId="0" borderId="0" xfId="1" applyNumberFormat="1" applyFont="1" applyFill="1" applyBorder="1" applyAlignment="1">
      <alignment horizontal="center" vertical="center"/>
    </xf>
    <xf numFmtId="164" fontId="0" fillId="0" borderId="0" xfId="1" applyNumberFormat="1" applyFont="1" applyAlignment="1">
      <alignment vertical="center"/>
    </xf>
    <xf numFmtId="164" fontId="0" fillId="7" borderId="0" xfId="1" applyNumberFormat="1" applyFont="1" applyFill="1" applyAlignment="1">
      <alignment vertical="center"/>
    </xf>
    <xf numFmtId="164" fontId="5" fillId="0" borderId="17" xfId="1" applyNumberFormat="1" applyFont="1" applyBorder="1" applyAlignment="1"/>
    <xf numFmtId="164" fontId="3" fillId="0" borderId="0" xfId="1" applyNumberFormat="1" applyFont="1"/>
    <xf numFmtId="164" fontId="3" fillId="0" borderId="0" xfId="1" applyNumberFormat="1" applyFont="1" applyAlignment="1">
      <alignment wrapText="1"/>
    </xf>
    <xf numFmtId="164" fontId="4" fillId="0" borderId="5" xfId="1" applyNumberFormat="1" applyFont="1" applyFill="1" applyBorder="1" applyAlignment="1">
      <alignment horizontal="center" vertical="center" wrapText="1"/>
    </xf>
    <xf numFmtId="164" fontId="3" fillId="7" borderId="0" xfId="1" applyNumberFormat="1" applyFont="1" applyFill="1"/>
    <xf numFmtId="164" fontId="0" fillId="0" borderId="0" xfId="1" applyNumberFormat="1" applyFont="1" applyAlignment="1">
      <alignment wrapText="1"/>
    </xf>
    <xf numFmtId="164" fontId="21" fillId="0" borderId="20" xfId="1" applyNumberFormat="1" applyFont="1" applyFill="1" applyBorder="1" applyAlignment="1">
      <alignment wrapText="1"/>
    </xf>
    <xf numFmtId="164" fontId="22" fillId="0" borderId="0" xfId="1" applyNumberFormat="1" applyFont="1" applyFill="1" applyBorder="1" applyAlignment="1">
      <alignment horizontal="left" vertical="center" wrapText="1"/>
    </xf>
    <xf numFmtId="164" fontId="0" fillId="0" borderId="0" xfId="0" applyNumberFormat="1"/>
    <xf numFmtId="43" fontId="24" fillId="0" borderId="0" xfId="1" applyFont="1" applyBorder="1" applyAlignment="1">
      <alignment horizontal="center"/>
    </xf>
    <xf numFmtId="0" fontId="0" fillId="0" borderId="0" xfId="0" applyFont="1"/>
    <xf numFmtId="164" fontId="25" fillId="2" borderId="3" xfId="1" applyNumberFormat="1" applyFont="1" applyFill="1" applyBorder="1" applyAlignment="1">
      <alignment horizontal="center" vertical="center" wrapText="1"/>
    </xf>
    <xf numFmtId="164" fontId="25" fillId="2" borderId="2" xfId="1" applyNumberFormat="1" applyFont="1" applyFill="1" applyBorder="1" applyAlignment="1">
      <alignment horizontal="center" vertical="center" wrapText="1"/>
    </xf>
    <xf numFmtId="164" fontId="25" fillId="2" borderId="4" xfId="1" applyNumberFormat="1" applyFont="1" applyFill="1" applyBorder="1" applyAlignment="1">
      <alignment horizontal="center" vertical="center" wrapText="1"/>
    </xf>
    <xf numFmtId="164" fontId="25" fillId="2" borderId="5" xfId="1" applyNumberFormat="1" applyFont="1" applyFill="1" applyBorder="1" applyAlignment="1">
      <alignment horizontal="center" vertical="center" wrapText="1"/>
    </xf>
    <xf numFmtId="164" fontId="25" fillId="2" borderId="6" xfId="1" applyNumberFormat="1" applyFont="1" applyFill="1" applyBorder="1" applyAlignment="1">
      <alignment horizontal="center" vertical="center" wrapText="1"/>
    </xf>
    <xf numFmtId="164" fontId="25" fillId="2" borderId="7" xfId="1" applyNumberFormat="1" applyFont="1" applyFill="1" applyBorder="1" applyAlignment="1">
      <alignment horizontal="center" vertical="center" wrapText="1"/>
    </xf>
    <xf numFmtId="0" fontId="0" fillId="0" borderId="0" xfId="0" applyFont="1" applyAlignment="1">
      <alignment vertical="center"/>
    </xf>
    <xf numFmtId="164" fontId="4" fillId="2" borderId="3" xfId="1" applyNumberFormat="1" applyFont="1" applyFill="1" applyBorder="1" applyAlignment="1">
      <alignment horizontal="center" vertical="center"/>
    </xf>
    <xf numFmtId="164" fontId="26" fillId="0" borderId="5" xfId="1" applyNumberFormat="1" applyFont="1" applyFill="1" applyBorder="1" applyAlignment="1">
      <alignment horizontal="center" vertical="center"/>
    </xf>
    <xf numFmtId="164" fontId="27" fillId="0" borderId="9" xfId="1" applyNumberFormat="1" applyFont="1" applyFill="1" applyBorder="1" applyAlignment="1">
      <alignment horizontal="center" vertical="center" wrapText="1"/>
    </xf>
    <xf numFmtId="164" fontId="26" fillId="0" borderId="3" xfId="1" applyNumberFormat="1" applyFont="1" applyFill="1" applyBorder="1" applyAlignment="1">
      <alignment horizontal="center" vertical="center"/>
    </xf>
    <xf numFmtId="164" fontId="27" fillId="0" borderId="4" xfId="1" applyNumberFormat="1" applyFont="1" applyFill="1" applyBorder="1" applyAlignment="1">
      <alignment horizontal="center" vertical="center" wrapText="1"/>
    </xf>
    <xf numFmtId="164" fontId="1" fillId="2" borderId="3" xfId="1" applyNumberFormat="1" applyFont="1" applyFill="1" applyBorder="1"/>
    <xf numFmtId="164" fontId="1" fillId="2" borderId="4" xfId="1" applyNumberFormat="1" applyFont="1" applyFill="1" applyBorder="1"/>
    <xf numFmtId="164" fontId="1" fillId="0" borderId="3" xfId="1" applyNumberFormat="1" applyFont="1" applyBorder="1"/>
    <xf numFmtId="164" fontId="1" fillId="0" borderId="2" xfId="1" applyNumberFormat="1" applyFont="1" applyBorder="1"/>
    <xf numFmtId="164" fontId="1" fillId="0" borderId="4" xfId="1" applyNumberFormat="1" applyFont="1" applyBorder="1"/>
    <xf numFmtId="164" fontId="1" fillId="0" borderId="5" xfId="1" applyNumberFormat="1" applyFont="1" applyBorder="1"/>
    <xf numFmtId="164" fontId="1" fillId="0" borderId="6" xfId="1" applyNumberFormat="1" applyFont="1" applyBorder="1"/>
    <xf numFmtId="164" fontId="1" fillId="0" borderId="7" xfId="1" applyNumberFormat="1" applyFont="1" applyBorder="1"/>
    <xf numFmtId="164" fontId="29" fillId="6" borderId="5" xfId="1" applyNumberFormat="1" applyFont="1" applyFill="1" applyBorder="1" applyAlignment="1">
      <alignment horizontal="center" vertical="center"/>
    </xf>
    <xf numFmtId="164" fontId="30" fillId="6" borderId="9" xfId="1" applyNumberFormat="1" applyFont="1" applyFill="1" applyBorder="1" applyAlignment="1">
      <alignment horizontal="center" vertical="center" wrapText="1"/>
    </xf>
    <xf numFmtId="164" fontId="4" fillId="3" borderId="3" xfId="1" applyNumberFormat="1" applyFont="1" applyFill="1" applyBorder="1" applyAlignment="1">
      <alignment horizontal="center" vertical="center"/>
    </xf>
    <xf numFmtId="164" fontId="25" fillId="3" borderId="4" xfId="1" applyNumberFormat="1" applyFont="1" applyFill="1" applyBorder="1" applyAlignment="1">
      <alignment horizontal="center" vertical="center" wrapText="1"/>
    </xf>
    <xf numFmtId="43" fontId="1" fillId="0" borderId="6" xfId="1" applyFont="1" applyBorder="1"/>
    <xf numFmtId="43" fontId="1" fillId="2" borderId="3" xfId="1" applyFont="1" applyFill="1" applyBorder="1"/>
    <xf numFmtId="43" fontId="4" fillId="3" borderId="3" xfId="1" applyFont="1" applyFill="1" applyBorder="1" applyAlignment="1">
      <alignment horizontal="center" vertical="center"/>
    </xf>
    <xf numFmtId="164" fontId="29" fillId="6" borderId="3" xfId="1" applyNumberFormat="1" applyFont="1" applyFill="1" applyBorder="1" applyAlignment="1">
      <alignment horizontal="center" vertical="center"/>
    </xf>
    <xf numFmtId="164" fontId="30" fillId="6" borderId="4" xfId="1" applyNumberFormat="1" applyFont="1" applyFill="1" applyBorder="1" applyAlignment="1">
      <alignment horizontal="center" vertical="center" wrapText="1"/>
    </xf>
    <xf numFmtId="164" fontId="1" fillId="0" borderId="0" xfId="1" applyNumberFormat="1" applyFont="1"/>
    <xf numFmtId="164" fontId="0" fillId="0" borderId="7" xfId="1" applyNumberFormat="1" applyFont="1" applyBorder="1" applyAlignment="1"/>
    <xf numFmtId="0" fontId="31" fillId="0" borderId="0" xfId="0" applyFont="1" applyFill="1" applyAlignment="1">
      <alignment vertical="center"/>
    </xf>
    <xf numFmtId="0" fontId="32" fillId="0" borderId="0" xfId="0" applyFont="1" applyAlignment="1">
      <alignment vertical="center"/>
    </xf>
    <xf numFmtId="0" fontId="0" fillId="0" borderId="0" xfId="0" applyAlignment="1"/>
    <xf numFmtId="164" fontId="15" fillId="6" borderId="9" xfId="1" applyNumberFormat="1" applyFont="1" applyFill="1" applyBorder="1" applyAlignment="1">
      <alignment horizontal="center" vertical="center"/>
    </xf>
    <xf numFmtId="164" fontId="11" fillId="3" borderId="4" xfId="1" applyNumberFormat="1" applyFont="1" applyFill="1" applyBorder="1" applyAlignment="1">
      <alignment horizontal="center" vertical="center"/>
    </xf>
    <xf numFmtId="164" fontId="3" fillId="2" borderId="4" xfId="1" applyNumberFormat="1" applyFont="1" applyFill="1" applyBorder="1" applyAlignment="1"/>
    <xf numFmtId="164" fontId="15" fillId="6" borderId="4" xfId="1" applyNumberFormat="1" applyFont="1" applyFill="1" applyBorder="1" applyAlignment="1">
      <alignment horizontal="center" vertical="center"/>
    </xf>
    <xf numFmtId="164" fontId="0" fillId="2" borderId="4" xfId="1" applyNumberFormat="1" applyFont="1" applyFill="1" applyBorder="1" applyAlignment="1"/>
    <xf numFmtId="1" fontId="4" fillId="0" borderId="11" xfId="1" applyNumberFormat="1" applyFont="1" applyFill="1" applyBorder="1" applyAlignment="1">
      <alignment horizontal="center" vertical="center" wrapText="1"/>
    </xf>
    <xf numFmtId="164" fontId="7" fillId="0" borderId="16" xfId="1" applyNumberFormat="1" applyFont="1" applyBorder="1" applyAlignment="1">
      <alignment horizontal="left" vertical="center" wrapText="1"/>
    </xf>
    <xf numFmtId="164" fontId="0" fillId="0" borderId="21" xfId="1" applyNumberFormat="1" applyFont="1" applyBorder="1"/>
    <xf numFmtId="164" fontId="0" fillId="0" borderId="22" xfId="1" applyNumberFormat="1" applyFont="1" applyBorder="1"/>
    <xf numFmtId="164" fontId="0" fillId="0" borderId="23" xfId="1" applyNumberFormat="1" applyFont="1" applyBorder="1"/>
    <xf numFmtId="164" fontId="0" fillId="0" borderId="11" xfId="1" applyNumberFormat="1" applyFont="1" applyBorder="1"/>
    <xf numFmtId="164" fontId="0" fillId="0" borderId="13" xfId="1" applyNumberFormat="1" applyFont="1" applyBorder="1"/>
    <xf numFmtId="164" fontId="0" fillId="0" borderId="16" xfId="1" applyNumberFormat="1" applyFont="1" applyBorder="1"/>
    <xf numFmtId="43" fontId="0" fillId="0" borderId="13" xfId="1" applyFont="1" applyBorder="1"/>
    <xf numFmtId="164" fontId="7" fillId="0" borderId="24" xfId="1" applyNumberFormat="1" applyFont="1" applyFill="1" applyBorder="1" applyAlignment="1">
      <alignment horizontal="left" vertical="center" wrapText="1"/>
    </xf>
    <xf numFmtId="0" fontId="0" fillId="0" borderId="24" xfId="0" applyBorder="1"/>
    <xf numFmtId="0" fontId="0" fillId="7" borderId="24" xfId="0" applyFill="1" applyBorder="1"/>
    <xf numFmtId="164" fontId="0" fillId="0" borderId="25" xfId="1" applyNumberFormat="1" applyFont="1" applyBorder="1"/>
    <xf numFmtId="164" fontId="24" fillId="3" borderId="3" xfId="1" applyNumberFormat="1" applyFont="1" applyFill="1" applyBorder="1" applyAlignment="1">
      <alignment horizontal="center" vertical="center"/>
    </xf>
    <xf numFmtId="164" fontId="24" fillId="0" borderId="4" xfId="1" applyNumberFormat="1" applyFont="1" applyFill="1" applyBorder="1" applyAlignment="1">
      <alignment horizontal="center" vertical="center" wrapText="1"/>
    </xf>
    <xf numFmtId="1" fontId="4" fillId="0" borderId="8" xfId="1" applyNumberFormat="1" applyFont="1" applyFill="1" applyBorder="1" applyAlignment="1">
      <alignment horizontal="center" vertical="center" wrapText="1"/>
    </xf>
    <xf numFmtId="164" fontId="7" fillId="0" borderId="9" xfId="1" applyNumberFormat="1" applyFont="1" applyFill="1" applyBorder="1" applyAlignment="1">
      <alignment horizontal="left" vertical="center" wrapText="1"/>
    </xf>
    <xf numFmtId="164" fontId="6" fillId="2" borderId="21" xfId="1" applyNumberFormat="1" applyFont="1" applyFill="1" applyBorder="1" applyAlignment="1">
      <alignment horizontal="center" vertical="center"/>
    </xf>
    <xf numFmtId="164" fontId="34" fillId="9" borderId="26" xfId="1" applyNumberFormat="1" applyFont="1" applyFill="1" applyBorder="1" applyAlignment="1">
      <alignment horizontal="center" vertical="center"/>
    </xf>
    <xf numFmtId="164" fontId="35" fillId="9" borderId="26" xfId="1" applyNumberFormat="1" applyFont="1" applyFill="1" applyBorder="1" applyAlignment="1">
      <alignment horizontal="center" vertical="center" wrapText="1"/>
    </xf>
    <xf numFmtId="164" fontId="33" fillId="9" borderId="26" xfId="1" applyNumberFormat="1" applyFont="1" applyFill="1" applyBorder="1"/>
    <xf numFmtId="43" fontId="33" fillId="9" borderId="26" xfId="1" applyFont="1" applyFill="1" applyBorder="1"/>
    <xf numFmtId="164" fontId="35" fillId="9" borderId="26" xfId="1" applyNumberFormat="1" applyFont="1" applyFill="1" applyBorder="1" applyAlignment="1">
      <alignment horizontal="center" vertical="center"/>
    </xf>
    <xf numFmtId="0" fontId="0" fillId="0" borderId="0" xfId="0" applyFont="1" applyFill="1" applyAlignment="1">
      <alignment vertical="center"/>
    </xf>
    <xf numFmtId="164" fontId="24" fillId="0" borderId="3" xfId="1" applyNumberFormat="1" applyFont="1" applyFill="1" applyBorder="1" applyAlignment="1">
      <alignment horizontal="center" vertical="center"/>
    </xf>
    <xf numFmtId="164" fontId="36" fillId="0" borderId="2" xfId="1" applyNumberFormat="1" applyFont="1" applyFill="1" applyBorder="1" applyAlignment="1">
      <alignment horizontal="center" vertical="center" wrapText="1"/>
    </xf>
    <xf numFmtId="164" fontId="36" fillId="0" borderId="4" xfId="1" applyNumberFormat="1" applyFont="1" applyFill="1" applyBorder="1" applyAlignment="1">
      <alignment horizontal="center" vertical="center" wrapText="1"/>
    </xf>
    <xf numFmtId="164" fontId="24" fillId="0" borderId="8" xfId="1" applyNumberFormat="1" applyFont="1" applyFill="1" applyBorder="1" applyAlignment="1">
      <alignment horizontal="center" vertical="center"/>
    </xf>
    <xf numFmtId="164" fontId="36" fillId="0" borderId="1" xfId="1" applyNumberFormat="1" applyFont="1" applyFill="1" applyBorder="1" applyAlignment="1">
      <alignment horizontal="center" vertical="center" wrapText="1"/>
    </xf>
    <xf numFmtId="164" fontId="36" fillId="0" borderId="9" xfId="1" applyNumberFormat="1" applyFont="1" applyFill="1" applyBorder="1" applyAlignment="1">
      <alignment horizontal="center" vertical="center" wrapText="1"/>
    </xf>
    <xf numFmtId="164" fontId="2" fillId="5" borderId="5" xfId="1" applyNumberFormat="1" applyFont="1" applyFill="1" applyBorder="1" applyAlignment="1">
      <alignment horizontal="center"/>
    </xf>
    <xf numFmtId="164" fontId="2" fillId="5" borderId="6" xfId="1" applyNumberFormat="1" applyFont="1" applyFill="1" applyBorder="1" applyAlignment="1">
      <alignment horizontal="center"/>
    </xf>
    <xf numFmtId="164" fontId="2" fillId="5" borderId="7" xfId="1" applyNumberFormat="1" applyFont="1" applyFill="1" applyBorder="1" applyAlignment="1">
      <alignment horizontal="center"/>
    </xf>
    <xf numFmtId="164" fontId="11" fillId="2" borderId="10" xfId="1" applyNumberFormat="1" applyFont="1" applyFill="1" applyBorder="1" applyAlignment="1">
      <alignment horizontal="center" vertical="center" wrapText="1"/>
    </xf>
    <xf numFmtId="164" fontId="11" fillId="2" borderId="11" xfId="1" applyNumberFormat="1" applyFont="1" applyFill="1" applyBorder="1" applyAlignment="1">
      <alignment horizontal="center" vertical="center" wrapText="1"/>
    </xf>
    <xf numFmtId="164" fontId="11" fillId="2" borderId="12" xfId="1" applyNumberFormat="1" applyFont="1" applyFill="1" applyBorder="1" applyAlignment="1">
      <alignment horizontal="center" vertical="center" wrapText="1"/>
    </xf>
    <xf numFmtId="164" fontId="11" fillId="2" borderId="13" xfId="1" applyNumberFormat="1" applyFont="1" applyFill="1" applyBorder="1" applyAlignment="1">
      <alignment horizontal="center" vertical="center" wrapText="1"/>
    </xf>
    <xf numFmtId="164" fontId="2" fillId="4" borderId="3" xfId="1" applyNumberFormat="1" applyFont="1" applyFill="1" applyBorder="1" applyAlignment="1">
      <alignment horizontal="center"/>
    </xf>
    <xf numFmtId="164" fontId="2" fillId="4" borderId="2" xfId="1" applyNumberFormat="1" applyFont="1" applyFill="1" applyBorder="1" applyAlignment="1">
      <alignment horizontal="center"/>
    </xf>
    <xf numFmtId="164" fontId="2" fillId="4" borderId="4" xfId="1" applyNumberFormat="1" applyFont="1" applyFill="1" applyBorder="1" applyAlignment="1">
      <alignment horizontal="center"/>
    </xf>
    <xf numFmtId="164" fontId="11" fillId="2" borderId="14" xfId="1" applyNumberFormat="1" applyFont="1" applyFill="1" applyBorder="1" applyAlignment="1">
      <alignment horizontal="center" vertical="center" wrapText="1"/>
    </xf>
    <xf numFmtId="164" fontId="11" fillId="2" borderId="15" xfId="1" applyNumberFormat="1" applyFont="1" applyFill="1" applyBorder="1" applyAlignment="1">
      <alignment horizontal="center" vertical="center" wrapText="1"/>
    </xf>
    <xf numFmtId="164" fontId="11" fillId="2" borderId="16" xfId="1" applyNumberFormat="1" applyFont="1" applyFill="1" applyBorder="1" applyAlignment="1">
      <alignment horizontal="center" vertical="center" wrapText="1"/>
    </xf>
    <xf numFmtId="164" fontId="6" fillId="2" borderId="5" xfId="1" applyNumberFormat="1" applyFont="1" applyFill="1" applyBorder="1" applyAlignment="1">
      <alignment horizontal="center" vertical="center"/>
    </xf>
    <xf numFmtId="164" fontId="6" fillId="2" borderId="7" xfId="1" applyNumberFormat="1" applyFont="1" applyFill="1" applyBorder="1" applyAlignment="1">
      <alignment horizontal="center" vertical="center"/>
    </xf>
    <xf numFmtId="164" fontId="24" fillId="7" borderId="0" xfId="1" applyNumberFormat="1" applyFont="1" applyFill="1" applyBorder="1" applyAlignment="1">
      <alignment horizontal="center"/>
    </xf>
    <xf numFmtId="164" fontId="23" fillId="4" borderId="3" xfId="1" applyNumberFormat="1" applyFont="1" applyFill="1" applyBorder="1" applyAlignment="1">
      <alignment horizontal="center"/>
    </xf>
    <xf numFmtId="164" fontId="23" fillId="4" borderId="2" xfId="1" applyNumberFormat="1" applyFont="1" applyFill="1" applyBorder="1" applyAlignment="1">
      <alignment horizontal="center"/>
    </xf>
    <xf numFmtId="164" fontId="23" fillId="4" borderId="4" xfId="1" applyNumberFormat="1" applyFont="1" applyFill="1" applyBorder="1" applyAlignment="1">
      <alignment horizontal="center"/>
    </xf>
    <xf numFmtId="164" fontId="23" fillId="5" borderId="5" xfId="1" applyNumberFormat="1" applyFont="1" applyFill="1" applyBorder="1" applyAlignment="1">
      <alignment horizontal="center"/>
    </xf>
    <xf numFmtId="164" fontId="23" fillId="5" borderId="6" xfId="1" applyNumberFormat="1" applyFont="1" applyFill="1" applyBorder="1" applyAlignment="1">
      <alignment horizontal="center"/>
    </xf>
    <xf numFmtId="164" fontId="23" fillId="5" borderId="7" xfId="1" applyNumberFormat="1" applyFont="1" applyFill="1" applyBorder="1" applyAlignment="1">
      <alignment horizontal="center"/>
    </xf>
    <xf numFmtId="164" fontId="25" fillId="2" borderId="10" xfId="1" applyNumberFormat="1" applyFont="1" applyFill="1" applyBorder="1" applyAlignment="1">
      <alignment horizontal="center" vertical="center" wrapText="1"/>
    </xf>
    <xf numFmtId="164" fontId="25" fillId="2" borderId="11" xfId="1" applyNumberFormat="1" applyFont="1" applyFill="1" applyBorder="1" applyAlignment="1">
      <alignment horizontal="center" vertical="center" wrapText="1"/>
    </xf>
    <xf numFmtId="164" fontId="26" fillId="0" borderId="8" xfId="1" applyNumberFormat="1" applyFont="1" applyFill="1" applyBorder="1" applyAlignment="1">
      <alignment horizontal="left" vertical="center"/>
    </xf>
    <xf numFmtId="164" fontId="26" fillId="0" borderId="9" xfId="1" applyNumberFormat="1" applyFont="1" applyFill="1" applyBorder="1" applyAlignment="1">
      <alignment horizontal="left" vertical="center"/>
    </xf>
    <xf numFmtId="164" fontId="25" fillId="2" borderId="12" xfId="1" applyNumberFormat="1" applyFont="1" applyFill="1" applyBorder="1" applyAlignment="1">
      <alignment horizontal="center" vertical="center" wrapText="1"/>
    </xf>
    <xf numFmtId="164" fontId="25" fillId="2" borderId="13" xfId="1" applyNumberFormat="1" applyFont="1" applyFill="1" applyBorder="1" applyAlignment="1">
      <alignment horizontal="center" vertical="center" wrapText="1"/>
    </xf>
    <xf numFmtId="164" fontId="25" fillId="2" borderId="14" xfId="1" applyNumberFormat="1" applyFont="1" applyFill="1" applyBorder="1" applyAlignment="1">
      <alignment horizontal="center" vertical="center" wrapText="1"/>
    </xf>
    <xf numFmtId="164" fontId="25" fillId="2" borderId="15" xfId="1" applyNumberFormat="1" applyFont="1" applyFill="1" applyBorder="1" applyAlignment="1">
      <alignment horizontal="center" vertical="center" wrapText="1"/>
    </xf>
    <xf numFmtId="164" fontId="25" fillId="2" borderId="16" xfId="1" applyNumberFormat="1" applyFont="1" applyFill="1" applyBorder="1" applyAlignment="1">
      <alignment horizontal="center" vertical="center" wrapText="1"/>
    </xf>
    <xf numFmtId="43" fontId="4" fillId="2" borderId="5" xfId="1" applyFont="1" applyFill="1" applyBorder="1" applyAlignment="1">
      <alignment horizontal="center" vertical="center"/>
    </xf>
    <xf numFmtId="43" fontId="4" fillId="2" borderId="7" xfId="1" applyFont="1" applyFill="1" applyBorder="1" applyAlignment="1">
      <alignment horizontal="center" vertical="center"/>
    </xf>
    <xf numFmtId="164" fontId="28" fillId="2" borderId="5" xfId="1" applyNumberFormat="1" applyFont="1" applyFill="1" applyBorder="1" applyAlignment="1">
      <alignment horizontal="left" vertical="center" wrapText="1"/>
    </xf>
    <xf numFmtId="164" fontId="28" fillId="2" borderId="7" xfId="1" applyNumberFormat="1" applyFont="1" applyFill="1" applyBorder="1" applyAlignment="1">
      <alignment horizontal="left" vertical="center" wrapText="1"/>
    </xf>
    <xf numFmtId="43" fontId="4" fillId="3" borderId="5" xfId="1" applyFont="1" applyFill="1" applyBorder="1" applyAlignment="1">
      <alignment horizontal="left" vertical="center" wrapText="1"/>
    </xf>
    <xf numFmtId="43" fontId="4" fillId="3" borderId="7" xfId="1" applyFont="1" applyFill="1" applyBorder="1" applyAlignment="1">
      <alignment horizontal="left" vertical="center" wrapText="1"/>
    </xf>
    <xf numFmtId="43" fontId="29" fillId="6" borderId="5" xfId="1" applyFont="1" applyFill="1" applyBorder="1" applyAlignment="1">
      <alignment horizontal="left" vertical="center" wrapText="1"/>
    </xf>
    <xf numFmtId="43" fontId="29" fillId="6" borderId="7" xfId="1" applyFont="1" applyFill="1" applyBorder="1" applyAlignment="1">
      <alignment horizontal="left" vertical="center" wrapText="1"/>
    </xf>
    <xf numFmtId="43" fontId="26" fillId="0" borderId="5" xfId="1" applyFont="1" applyFill="1" applyBorder="1" applyAlignment="1">
      <alignment horizontal="left" vertical="center" wrapText="1"/>
    </xf>
    <xf numFmtId="43" fontId="26" fillId="0" borderId="7" xfId="1" applyFont="1" applyFill="1" applyBorder="1" applyAlignment="1">
      <alignment horizontal="left" vertical="center" wrapText="1"/>
    </xf>
    <xf numFmtId="164" fontId="29" fillId="6" borderId="8" xfId="1" applyNumberFormat="1" applyFont="1" applyFill="1" applyBorder="1" applyAlignment="1">
      <alignment horizontal="left" vertical="center"/>
    </xf>
    <xf numFmtId="164" fontId="29" fillId="6" borderId="9" xfId="1" applyNumberFormat="1" applyFont="1" applyFill="1" applyBorder="1" applyAlignment="1">
      <alignment horizontal="left" vertical="center"/>
    </xf>
    <xf numFmtId="164" fontId="11" fillId="2" borderId="27" xfId="1" applyNumberFormat="1" applyFont="1" applyFill="1" applyBorder="1" applyAlignment="1">
      <alignment horizontal="center" vertical="center" wrapText="1"/>
    </xf>
    <xf numFmtId="164" fontId="11" fillId="2" borderId="28" xfId="1" applyNumberFormat="1" applyFont="1" applyFill="1" applyBorder="1" applyAlignment="1">
      <alignment horizontal="center" vertical="center" wrapText="1"/>
    </xf>
    <xf numFmtId="164" fontId="11" fillId="2" borderId="29" xfId="1" applyNumberFormat="1" applyFont="1" applyFill="1" applyBorder="1" applyAlignment="1">
      <alignment horizontal="center" vertical="center" wrapText="1"/>
    </xf>
    <xf numFmtId="164" fontId="11" fillId="2" borderId="31" xfId="1" applyNumberFormat="1" applyFont="1" applyFill="1" applyBorder="1" applyAlignment="1">
      <alignment horizontal="center" vertical="center" wrapText="1"/>
    </xf>
    <xf numFmtId="164" fontId="11" fillId="2" borderId="30" xfId="1" applyNumberFormat="1" applyFont="1" applyFill="1" applyBorder="1" applyAlignment="1">
      <alignment horizontal="center" vertical="center" wrapText="1"/>
    </xf>
    <xf numFmtId="164" fontId="11" fillId="2" borderId="32" xfId="1" applyNumberFormat="1" applyFont="1" applyFill="1" applyBorder="1" applyAlignment="1">
      <alignment horizontal="center" vertical="center" wrapText="1"/>
    </xf>
    <xf numFmtId="164" fontId="11" fillId="2" borderId="33" xfId="1" applyNumberFormat="1" applyFont="1" applyFill="1" applyBorder="1" applyAlignment="1">
      <alignment horizontal="center" vertical="center" wrapText="1"/>
    </xf>
    <xf numFmtId="164" fontId="5" fillId="7" borderId="0" xfId="1" applyNumberFormat="1" applyFont="1" applyFill="1" applyBorder="1" applyAlignment="1">
      <alignment horizontal="center"/>
    </xf>
    <xf numFmtId="43" fontId="6" fillId="2" borderId="7" xfId="1" applyFont="1" applyFill="1" applyBorder="1" applyAlignment="1">
      <alignment horizontal="center" vertical="center"/>
    </xf>
    <xf numFmtId="43" fontId="6" fillId="2" borderId="5" xfId="1" applyFont="1" applyFill="1" applyBorder="1" applyAlignment="1">
      <alignment horizontal="center" vertical="center"/>
    </xf>
    <xf numFmtId="164" fontId="13" fillId="2" borderId="5" xfId="1" applyNumberFormat="1" applyFont="1" applyFill="1" applyBorder="1" applyAlignment="1">
      <alignment horizontal="left" vertical="center" wrapText="1"/>
    </xf>
    <xf numFmtId="164" fontId="13" fillId="2" borderId="7" xfId="1" applyNumberFormat="1" applyFont="1" applyFill="1" applyBorder="1" applyAlignment="1">
      <alignment horizontal="left" vertical="center" wrapText="1"/>
    </xf>
    <xf numFmtId="43" fontId="6" fillId="3" borderId="5" xfId="1" applyFont="1" applyFill="1" applyBorder="1" applyAlignment="1">
      <alignment horizontal="left" vertical="center" wrapText="1"/>
    </xf>
    <xf numFmtId="43" fontId="6" fillId="3" borderId="7" xfId="1" applyFont="1" applyFill="1" applyBorder="1" applyAlignment="1">
      <alignment horizontal="left" vertical="center" wrapText="1"/>
    </xf>
    <xf numFmtId="164" fontId="14" fillId="6" borderId="8" xfId="1" applyNumberFormat="1" applyFont="1" applyFill="1" applyBorder="1" applyAlignment="1">
      <alignment horizontal="left" vertical="center"/>
    </xf>
    <xf numFmtId="164" fontId="14" fillId="6" borderId="9" xfId="1" applyNumberFormat="1" applyFont="1" applyFill="1" applyBorder="1" applyAlignment="1">
      <alignment horizontal="left" vertical="center"/>
    </xf>
    <xf numFmtId="43" fontId="14" fillId="6" borderId="8" xfId="1" applyFont="1" applyFill="1" applyBorder="1" applyAlignment="1">
      <alignment horizontal="left" vertical="center"/>
    </xf>
    <xf numFmtId="43" fontId="14" fillId="6" borderId="9" xfId="1" applyFont="1" applyFill="1" applyBorder="1" applyAlignment="1">
      <alignment horizontal="left" vertical="center"/>
    </xf>
    <xf numFmtId="43" fontId="14" fillId="6" borderId="5" xfId="1" applyFont="1" applyFill="1" applyBorder="1" applyAlignment="1">
      <alignment horizontal="left" vertical="center" wrapText="1"/>
    </xf>
    <xf numFmtId="43" fontId="14" fillId="6" borderId="7" xfId="1" applyFont="1" applyFill="1" applyBorder="1" applyAlignment="1">
      <alignment horizontal="left" vertical="center" wrapText="1"/>
    </xf>
    <xf numFmtId="164" fontId="11" fillId="2" borderId="14" xfId="1" applyNumberFormat="1" applyFont="1" applyFill="1" applyBorder="1" applyAlignment="1">
      <alignment horizontal="center" vertical="center"/>
    </xf>
    <xf numFmtId="164" fontId="11" fillId="2" borderId="15" xfId="1" applyNumberFormat="1" applyFont="1" applyFill="1" applyBorder="1" applyAlignment="1">
      <alignment horizontal="center" vertical="center"/>
    </xf>
  </cellXfs>
  <cellStyles count="3">
    <cellStyle name="Comma" xfId="1" builtinId="3"/>
    <cellStyle name="Normal" xfId="0" builtinId="0"/>
    <cellStyle name="Style 1" xfId="2"/>
  </cellStyles>
  <dxfs count="0"/>
  <tableStyles count="0" defaultTableStyle="TableStyleMedium2" defaultPivotStyle="PivotStyleLight16"/>
  <colors>
    <mruColors>
      <color rgb="FFC5EEFF"/>
      <color rgb="FFE0FA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s>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06"/>
  <sheetViews>
    <sheetView zoomScale="59" zoomScaleNormal="59" workbookViewId="0">
      <pane xSplit="2" topLeftCell="C1" activePane="topRight" state="frozen"/>
      <selection pane="topRight" activeCell="AW16" sqref="AW16"/>
    </sheetView>
  </sheetViews>
  <sheetFormatPr defaultColWidth="8.83203125" defaultRowHeight="14"/>
  <cols>
    <col min="1" max="1" width="8.83203125" style="27"/>
    <col min="2" max="2" width="45.5" style="27" customWidth="1"/>
    <col min="3" max="3" width="1.83203125" style="27" customWidth="1"/>
    <col min="4" max="6" width="20.83203125" style="27" hidden="1" customWidth="1"/>
    <col min="7" max="7" width="0.6640625" style="27" hidden="1" customWidth="1"/>
    <col min="8" max="10" width="20.08203125" style="27" hidden="1" customWidth="1"/>
    <col min="11" max="11" width="1.58203125" style="27" hidden="1" customWidth="1"/>
    <col min="12" max="12" width="20.5" style="27" hidden="1" customWidth="1"/>
    <col min="13" max="13" width="20.4140625" style="27" hidden="1" customWidth="1"/>
    <col min="14" max="14" width="1.6640625" style="27" hidden="1" customWidth="1"/>
    <col min="15" max="17" width="17.9140625" style="27" hidden="1" customWidth="1"/>
    <col min="18" max="18" width="0.58203125" style="27" hidden="1" customWidth="1"/>
    <col min="19" max="19" width="21.58203125" style="27" hidden="1" customWidth="1"/>
    <col min="20" max="20" width="20.5" style="27" hidden="1" customWidth="1"/>
    <col min="21" max="21" width="16.33203125" style="27" hidden="1" customWidth="1"/>
    <col min="22" max="22" width="0.6640625" style="27" hidden="1" customWidth="1"/>
    <col min="23" max="23" width="21.08203125" style="27" hidden="1" customWidth="1"/>
    <col min="24" max="24" width="21.83203125" style="27" hidden="1" customWidth="1"/>
    <col min="25" max="25" width="5" style="27" hidden="1" customWidth="1"/>
    <col min="26" max="26" width="21.33203125" style="27" hidden="1" customWidth="1"/>
    <col min="27" max="27" width="17.9140625" style="27" hidden="1" customWidth="1"/>
    <col min="28" max="28" width="22" style="27" hidden="1" customWidth="1"/>
    <col min="29" max="29" width="0.58203125" style="27" hidden="1" customWidth="1"/>
    <col min="30" max="30" width="21.58203125" style="27" hidden="1" customWidth="1"/>
    <col min="31" max="31" width="23" style="27" hidden="1" customWidth="1"/>
    <col min="32" max="32" width="21.9140625" style="27" hidden="1" customWidth="1"/>
    <col min="33" max="33" width="0.6640625" style="27" hidden="1" customWidth="1"/>
    <col min="34" max="34" width="21.08203125" style="27" hidden="1" customWidth="1"/>
    <col min="35" max="35" width="21.83203125" style="27" hidden="1" customWidth="1"/>
    <col min="36" max="36" width="0.5" style="27" customWidth="1"/>
    <col min="37" max="37" width="18.4140625" style="27" customWidth="1"/>
    <col min="38" max="38" width="17.9140625" style="27" customWidth="1"/>
    <col min="39" max="39" width="18.83203125" style="27" customWidth="1"/>
    <col min="40" max="40" width="0.58203125" style="27" customWidth="1"/>
    <col min="41" max="41" width="21.58203125" style="27" customWidth="1"/>
    <col min="42" max="42" width="20.5" style="27" customWidth="1"/>
    <col min="43" max="43" width="23" style="27" bestFit="1" customWidth="1"/>
    <col min="44" max="44" width="0.6640625" style="27" customWidth="1"/>
    <col min="45" max="45" width="21.08203125" style="27" customWidth="1"/>
    <col min="46" max="46" width="21.83203125" style="27" customWidth="1"/>
    <col min="47" max="47" width="51.83203125" style="91" customWidth="1"/>
    <col min="48" max="48" width="73.08203125" style="91" hidden="1" customWidth="1"/>
    <col min="49" max="16384" width="8.83203125" style="27"/>
  </cols>
  <sheetData>
    <row r="1" spans="1:48">
      <c r="D1" s="27" t="s">
        <v>22</v>
      </c>
      <c r="O1" s="27" t="s">
        <v>42</v>
      </c>
      <c r="Z1" s="27" t="s">
        <v>118</v>
      </c>
      <c r="AA1" s="27">
        <v>1257</v>
      </c>
      <c r="AK1" s="27" t="s">
        <v>119</v>
      </c>
    </row>
    <row r="2" spans="1:48">
      <c r="D2" s="173" t="s">
        <v>20</v>
      </c>
      <c r="E2" s="174"/>
      <c r="F2" s="175"/>
      <c r="H2" s="166" t="s">
        <v>21</v>
      </c>
      <c r="I2" s="167"/>
      <c r="J2" s="168"/>
      <c r="L2" s="169" t="s">
        <v>25</v>
      </c>
      <c r="M2" s="171" t="s">
        <v>24</v>
      </c>
      <c r="N2" s="82"/>
      <c r="O2" s="173" t="s">
        <v>20</v>
      </c>
      <c r="P2" s="174"/>
      <c r="Q2" s="175"/>
      <c r="S2" s="166" t="s">
        <v>21</v>
      </c>
      <c r="T2" s="167"/>
      <c r="U2" s="168"/>
      <c r="W2" s="169" t="s">
        <v>25</v>
      </c>
      <c r="X2" s="171" t="s">
        <v>24</v>
      </c>
      <c r="Z2" s="173" t="s">
        <v>20</v>
      </c>
      <c r="AA2" s="174"/>
      <c r="AB2" s="175"/>
      <c r="AD2" s="166" t="s">
        <v>21</v>
      </c>
      <c r="AE2" s="167"/>
      <c r="AF2" s="168"/>
      <c r="AH2" s="169" t="s">
        <v>25</v>
      </c>
      <c r="AI2" s="171" t="s">
        <v>24</v>
      </c>
      <c r="AK2" s="173" t="s">
        <v>20</v>
      </c>
      <c r="AL2" s="174"/>
      <c r="AM2" s="175"/>
      <c r="AO2" s="166" t="s">
        <v>21</v>
      </c>
      <c r="AP2" s="167"/>
      <c r="AQ2" s="168"/>
      <c r="AS2" s="169" t="s">
        <v>25</v>
      </c>
      <c r="AT2" s="171" t="s">
        <v>24</v>
      </c>
      <c r="AU2" s="176" t="s">
        <v>23</v>
      </c>
      <c r="AV2" s="176" t="s">
        <v>23</v>
      </c>
    </row>
    <row r="3" spans="1:48" s="84" customFormat="1" ht="46.5">
      <c r="A3" s="179" t="s">
        <v>12</v>
      </c>
      <c r="B3" s="180" t="s">
        <v>13</v>
      </c>
      <c r="C3" s="83"/>
      <c r="D3" s="28" t="s">
        <v>14</v>
      </c>
      <c r="E3" s="29" t="s">
        <v>15</v>
      </c>
      <c r="F3" s="30" t="s">
        <v>17</v>
      </c>
      <c r="H3" s="46" t="s">
        <v>18</v>
      </c>
      <c r="I3" s="47" t="s">
        <v>19</v>
      </c>
      <c r="J3" s="48" t="s">
        <v>17</v>
      </c>
      <c r="L3" s="170"/>
      <c r="M3" s="172"/>
      <c r="N3" s="85"/>
      <c r="O3" s="28" t="s">
        <v>14</v>
      </c>
      <c r="P3" s="29" t="s">
        <v>15</v>
      </c>
      <c r="Q3" s="30" t="s">
        <v>17</v>
      </c>
      <c r="S3" s="46" t="s">
        <v>18</v>
      </c>
      <c r="T3" s="47" t="s">
        <v>19</v>
      </c>
      <c r="U3" s="48" t="s">
        <v>17</v>
      </c>
      <c r="W3" s="170"/>
      <c r="X3" s="172"/>
      <c r="Z3" s="28" t="s">
        <v>14</v>
      </c>
      <c r="AA3" s="29" t="s">
        <v>15</v>
      </c>
      <c r="AB3" s="30" t="s">
        <v>17</v>
      </c>
      <c r="AD3" s="46" t="s">
        <v>18</v>
      </c>
      <c r="AE3" s="47" t="s">
        <v>19</v>
      </c>
      <c r="AF3" s="48" t="s">
        <v>17</v>
      </c>
      <c r="AH3" s="170"/>
      <c r="AI3" s="172"/>
      <c r="AK3" s="28" t="s">
        <v>14</v>
      </c>
      <c r="AL3" s="29" t="s">
        <v>15</v>
      </c>
      <c r="AM3" s="30" t="s">
        <v>17</v>
      </c>
      <c r="AO3" s="46" t="s">
        <v>18</v>
      </c>
      <c r="AP3" s="47" t="s">
        <v>19</v>
      </c>
      <c r="AQ3" s="48" t="s">
        <v>17</v>
      </c>
      <c r="AS3" s="170"/>
      <c r="AT3" s="172"/>
      <c r="AU3" s="177"/>
      <c r="AV3" s="177"/>
    </row>
    <row r="4" spans="1:48" s="84" customFormat="1" ht="15.5">
      <c r="A4" s="179"/>
      <c r="B4" s="180"/>
      <c r="C4" s="83"/>
      <c r="D4" s="31" t="s">
        <v>22</v>
      </c>
      <c r="E4" s="29" t="s">
        <v>16</v>
      </c>
      <c r="F4" s="30" t="s">
        <v>16</v>
      </c>
      <c r="H4" s="46" t="s">
        <v>16</v>
      </c>
      <c r="I4" s="47" t="s">
        <v>16</v>
      </c>
      <c r="J4" s="48" t="s">
        <v>16</v>
      </c>
      <c r="L4" s="46" t="s">
        <v>16</v>
      </c>
      <c r="M4" s="47" t="s">
        <v>16</v>
      </c>
      <c r="N4" s="85"/>
      <c r="O4" s="31" t="s">
        <v>42</v>
      </c>
      <c r="P4" s="31" t="s">
        <v>42</v>
      </c>
      <c r="Q4" s="31" t="s">
        <v>42</v>
      </c>
      <c r="S4" s="31" t="s">
        <v>42</v>
      </c>
      <c r="T4" s="31" t="s">
        <v>42</v>
      </c>
      <c r="U4" s="31" t="s">
        <v>42</v>
      </c>
      <c r="W4" s="31" t="s">
        <v>42</v>
      </c>
      <c r="X4" s="31" t="s">
        <v>42</v>
      </c>
      <c r="Z4" s="31" t="s">
        <v>42</v>
      </c>
      <c r="AA4" s="31" t="s">
        <v>42</v>
      </c>
      <c r="AB4" s="31" t="s">
        <v>42</v>
      </c>
      <c r="AD4" s="31" t="s">
        <v>42</v>
      </c>
      <c r="AE4" s="31" t="s">
        <v>42</v>
      </c>
      <c r="AF4" s="31" t="s">
        <v>42</v>
      </c>
      <c r="AH4" s="31" t="s">
        <v>42</v>
      </c>
      <c r="AI4" s="31" t="s">
        <v>42</v>
      </c>
      <c r="AK4" s="31" t="s">
        <v>16</v>
      </c>
      <c r="AL4" s="31" t="s">
        <v>16</v>
      </c>
      <c r="AM4" s="31" t="s">
        <v>16</v>
      </c>
      <c r="AO4" s="31" t="s">
        <v>16</v>
      </c>
      <c r="AP4" s="31" t="s">
        <v>16</v>
      </c>
      <c r="AQ4" s="31" t="s">
        <v>16</v>
      </c>
      <c r="AS4" s="31" t="s">
        <v>16</v>
      </c>
      <c r="AT4" s="31" t="s">
        <v>16</v>
      </c>
      <c r="AU4" s="178"/>
      <c r="AV4" s="178"/>
    </row>
    <row r="5" spans="1:48" s="87" customFormat="1" ht="14.5">
      <c r="A5" s="86" t="s">
        <v>65</v>
      </c>
      <c r="D5" s="87">
        <f>SUM(D6:D8)</f>
        <v>153236498</v>
      </c>
      <c r="E5" s="87">
        <f t="shared" ref="E5:F5" si="0">SUM(E6:E8)</f>
        <v>-900</v>
      </c>
      <c r="F5" s="87">
        <f t="shared" si="0"/>
        <v>153235598</v>
      </c>
      <c r="H5" s="87">
        <f>SUM(H6:H8)</f>
        <v>0</v>
      </c>
      <c r="I5" s="87">
        <f t="shared" ref="I5" si="1">SUM(I6:I8)</f>
        <v>0</v>
      </c>
      <c r="J5" s="87">
        <f t="shared" ref="J5" si="2">SUM(J6:J8)</f>
        <v>0</v>
      </c>
      <c r="L5" s="87">
        <f>SUM(L6:L8)</f>
        <v>153236498</v>
      </c>
      <c r="M5" s="87">
        <f t="shared" ref="M5" si="3">SUM(M6:M8)</f>
        <v>153235598</v>
      </c>
      <c r="N5" s="87">
        <f>SUM(N6:N8)</f>
        <v>0</v>
      </c>
      <c r="O5" s="87">
        <f>SUM(O6:O8)</f>
        <v>0</v>
      </c>
      <c r="P5" s="87">
        <f>SUM(P6:P8)</f>
        <v>0</v>
      </c>
      <c r="Q5" s="87">
        <f>SUM(Q6:Q8)</f>
        <v>0</v>
      </c>
      <c r="S5" s="87">
        <f>SUM(S6:S8)</f>
        <v>0</v>
      </c>
      <c r="T5" s="87">
        <f>SUM(T6:T8)</f>
        <v>0</v>
      </c>
      <c r="U5" s="87">
        <f>SUM(U6:U8)</f>
        <v>0</v>
      </c>
      <c r="W5" s="87">
        <f>SUM(W6:W8)</f>
        <v>0</v>
      </c>
      <c r="X5" s="87">
        <f>SUM(X6:X8)</f>
        <v>0</v>
      </c>
      <c r="Z5" s="87">
        <f>O5*$AA$1</f>
        <v>0</v>
      </c>
      <c r="AA5" s="87">
        <f t="shared" ref="AA5:AI5" si="4">P5*$AA$1</f>
        <v>0</v>
      </c>
      <c r="AB5" s="87">
        <f t="shared" si="4"/>
        <v>0</v>
      </c>
      <c r="AC5" s="87">
        <f t="shared" si="4"/>
        <v>0</v>
      </c>
      <c r="AD5" s="87">
        <f t="shared" si="4"/>
        <v>0</v>
      </c>
      <c r="AE5" s="87">
        <f t="shared" si="4"/>
        <v>0</v>
      </c>
      <c r="AF5" s="87">
        <f t="shared" si="4"/>
        <v>0</v>
      </c>
      <c r="AG5" s="87">
        <f t="shared" si="4"/>
        <v>0</v>
      </c>
      <c r="AH5" s="87">
        <f t="shared" si="4"/>
        <v>0</v>
      </c>
      <c r="AI5" s="87">
        <f t="shared" si="4"/>
        <v>0</v>
      </c>
      <c r="AK5" s="87">
        <f t="shared" ref="AK5:AK36" si="5">Z5+D5</f>
        <v>153236498</v>
      </c>
      <c r="AL5" s="87">
        <f t="shared" ref="AL5:AL36" si="6">AA5+E5</f>
        <v>-900</v>
      </c>
      <c r="AM5" s="87">
        <f t="shared" ref="AM5:AM36" si="7">AB5+F5</f>
        <v>153235598</v>
      </c>
      <c r="AN5" s="87">
        <f t="shared" ref="AN5:AN36" si="8">AC5+G5</f>
        <v>0</v>
      </c>
      <c r="AO5" s="87">
        <f t="shared" ref="AO5:AO36" si="9">AD5+H5</f>
        <v>0</v>
      </c>
      <c r="AP5" s="87">
        <f t="shared" ref="AP5:AP36" si="10">AE5+I5</f>
        <v>0</v>
      </c>
      <c r="AQ5" s="87">
        <f t="shared" ref="AQ5:AQ36" si="11">AF5+J5</f>
        <v>0</v>
      </c>
      <c r="AR5" s="87">
        <f t="shared" ref="AR5:AR36" si="12">AG5+K5</f>
        <v>0</v>
      </c>
      <c r="AS5" s="87">
        <f t="shared" ref="AS5:AS36" si="13">AH5+L5</f>
        <v>153236498</v>
      </c>
      <c r="AT5" s="87">
        <f t="shared" ref="AT5:AT36" si="14">AI5+M5</f>
        <v>153235598</v>
      </c>
    </row>
    <row r="6" spans="1:48" ht="42">
      <c r="A6" s="89">
        <v>2</v>
      </c>
      <c r="B6" s="12" t="s">
        <v>11</v>
      </c>
      <c r="C6" s="6"/>
      <c r="D6" s="40">
        <v>102790144</v>
      </c>
      <c r="E6" s="41">
        <v>0</v>
      </c>
      <c r="F6" s="42">
        <v>102790144</v>
      </c>
      <c r="H6" s="55">
        <v>0</v>
      </c>
      <c r="I6" s="45">
        <v>0</v>
      </c>
      <c r="J6" s="56">
        <v>0</v>
      </c>
      <c r="L6" s="55">
        <v>102790144</v>
      </c>
      <c r="M6" s="45">
        <v>102790144</v>
      </c>
      <c r="N6" s="82"/>
      <c r="O6" s="40">
        <v>0</v>
      </c>
      <c r="P6" s="41">
        <v>0</v>
      </c>
      <c r="Q6" s="42">
        <v>0</v>
      </c>
      <c r="S6" s="55">
        <v>0</v>
      </c>
      <c r="T6" s="45">
        <v>0</v>
      </c>
      <c r="U6" s="56">
        <v>0</v>
      </c>
      <c r="W6" s="55">
        <v>0</v>
      </c>
      <c r="X6" s="45">
        <v>0</v>
      </c>
      <c r="Z6" s="87">
        <f t="shared" ref="Z6:Z69" si="15">O6*$AA$1</f>
        <v>0</v>
      </c>
      <c r="AA6" s="87">
        <f t="shared" ref="AA6:AA69" si="16">P6*$AA$1</f>
        <v>0</v>
      </c>
      <c r="AB6" s="87">
        <f t="shared" ref="AB6:AB69" si="17">Q6*$AA$1</f>
        <v>0</v>
      </c>
      <c r="AC6" s="87">
        <f t="shared" ref="AC6:AC69" si="18">R6*$AA$1</f>
        <v>0</v>
      </c>
      <c r="AD6" s="87">
        <f t="shared" ref="AD6:AD69" si="19">S6*$AA$1</f>
        <v>0</v>
      </c>
      <c r="AE6" s="87">
        <f t="shared" ref="AE6:AE69" si="20">T6*$AA$1</f>
        <v>0</v>
      </c>
      <c r="AF6" s="87">
        <f t="shared" ref="AF6:AF69" si="21">U6*$AA$1</f>
        <v>0</v>
      </c>
      <c r="AG6" s="87">
        <f t="shared" ref="AG6:AG69" si="22">V6*$AA$1</f>
        <v>0</v>
      </c>
      <c r="AH6" s="87">
        <f t="shared" ref="AH6:AH69" si="23">W6*$AA$1</f>
        <v>0</v>
      </c>
      <c r="AI6" s="87">
        <f t="shared" ref="AI6:AI69" si="24">X6*$AA$1</f>
        <v>0</v>
      </c>
      <c r="AK6" s="40">
        <f t="shared" si="5"/>
        <v>102790144</v>
      </c>
      <c r="AL6" s="41">
        <f t="shared" si="6"/>
        <v>0</v>
      </c>
      <c r="AM6" s="42">
        <f t="shared" si="7"/>
        <v>102790144</v>
      </c>
      <c r="AN6" s="27">
        <f t="shared" si="8"/>
        <v>0</v>
      </c>
      <c r="AO6" s="55">
        <f t="shared" si="9"/>
        <v>0</v>
      </c>
      <c r="AP6" s="45">
        <f t="shared" si="10"/>
        <v>0</v>
      </c>
      <c r="AQ6" s="56">
        <f t="shared" si="11"/>
        <v>0</v>
      </c>
      <c r="AR6" s="27">
        <f t="shared" si="12"/>
        <v>0</v>
      </c>
      <c r="AS6" s="55">
        <f t="shared" si="13"/>
        <v>102790144</v>
      </c>
      <c r="AT6" s="45">
        <f t="shared" si="14"/>
        <v>102790144</v>
      </c>
      <c r="AU6" s="70" t="s">
        <v>120</v>
      </c>
      <c r="AV6" s="70"/>
    </row>
    <row r="7" spans="1:48" ht="42">
      <c r="A7" s="89">
        <v>6</v>
      </c>
      <c r="B7" s="12" t="s">
        <v>9</v>
      </c>
      <c r="C7" s="7"/>
      <c r="D7" s="40">
        <v>44216220</v>
      </c>
      <c r="E7" s="41">
        <v>0</v>
      </c>
      <c r="F7" s="42">
        <v>44216220</v>
      </c>
      <c r="H7" s="55">
        <v>0</v>
      </c>
      <c r="I7" s="45">
        <v>0</v>
      </c>
      <c r="J7" s="56">
        <v>0</v>
      </c>
      <c r="L7" s="55">
        <v>44216220</v>
      </c>
      <c r="M7" s="45">
        <v>44216220</v>
      </c>
      <c r="N7" s="82"/>
      <c r="O7" s="40">
        <v>0</v>
      </c>
      <c r="P7" s="41">
        <v>0</v>
      </c>
      <c r="Q7" s="42">
        <v>0</v>
      </c>
      <c r="S7" s="55">
        <v>0</v>
      </c>
      <c r="T7" s="45">
        <v>0</v>
      </c>
      <c r="U7" s="56">
        <v>0</v>
      </c>
      <c r="W7" s="55">
        <v>0</v>
      </c>
      <c r="X7" s="45">
        <v>0</v>
      </c>
      <c r="Z7" s="87">
        <f t="shared" si="15"/>
        <v>0</v>
      </c>
      <c r="AA7" s="87">
        <f t="shared" si="16"/>
        <v>0</v>
      </c>
      <c r="AB7" s="87">
        <f t="shared" si="17"/>
        <v>0</v>
      </c>
      <c r="AC7" s="87">
        <f t="shared" si="18"/>
        <v>0</v>
      </c>
      <c r="AD7" s="87">
        <f t="shared" si="19"/>
        <v>0</v>
      </c>
      <c r="AE7" s="87">
        <f t="shared" si="20"/>
        <v>0</v>
      </c>
      <c r="AF7" s="87">
        <f t="shared" si="21"/>
        <v>0</v>
      </c>
      <c r="AG7" s="87">
        <f t="shared" si="22"/>
        <v>0</v>
      </c>
      <c r="AH7" s="87">
        <f t="shared" si="23"/>
        <v>0</v>
      </c>
      <c r="AI7" s="87">
        <f t="shared" si="24"/>
        <v>0</v>
      </c>
      <c r="AK7" s="40">
        <f t="shared" si="5"/>
        <v>44216220</v>
      </c>
      <c r="AL7" s="41">
        <f t="shared" si="6"/>
        <v>0</v>
      </c>
      <c r="AM7" s="42">
        <f t="shared" si="7"/>
        <v>44216220</v>
      </c>
      <c r="AN7" s="27">
        <f t="shared" si="8"/>
        <v>0</v>
      </c>
      <c r="AO7" s="55">
        <f t="shared" si="9"/>
        <v>0</v>
      </c>
      <c r="AP7" s="45">
        <f t="shared" si="10"/>
        <v>0</v>
      </c>
      <c r="AQ7" s="56">
        <f t="shared" si="11"/>
        <v>0</v>
      </c>
      <c r="AR7" s="27">
        <f t="shared" si="12"/>
        <v>0</v>
      </c>
      <c r="AS7" s="55">
        <f t="shared" si="13"/>
        <v>44216220</v>
      </c>
      <c r="AT7" s="45">
        <f t="shared" si="14"/>
        <v>44216220</v>
      </c>
      <c r="AU7" s="70" t="s">
        <v>120</v>
      </c>
      <c r="AV7" s="70"/>
    </row>
    <row r="8" spans="1:48" ht="42">
      <c r="A8" s="89">
        <v>7</v>
      </c>
      <c r="B8" s="12" t="s">
        <v>6</v>
      </c>
      <c r="C8" s="8"/>
      <c r="D8" s="40">
        <v>6230134</v>
      </c>
      <c r="E8" s="41">
        <v>-900</v>
      </c>
      <c r="F8" s="42">
        <v>6229234</v>
      </c>
      <c r="H8" s="55">
        <v>0</v>
      </c>
      <c r="I8" s="45">
        <v>0</v>
      </c>
      <c r="J8" s="56">
        <v>0</v>
      </c>
      <c r="L8" s="55">
        <v>6230134</v>
      </c>
      <c r="M8" s="45">
        <v>6229234</v>
      </c>
      <c r="N8" s="82"/>
      <c r="O8" s="40">
        <v>0</v>
      </c>
      <c r="P8" s="41">
        <v>0</v>
      </c>
      <c r="Q8" s="42">
        <v>0</v>
      </c>
      <c r="S8" s="55">
        <v>0</v>
      </c>
      <c r="T8" s="45">
        <v>0</v>
      </c>
      <c r="U8" s="56">
        <v>0</v>
      </c>
      <c r="W8" s="55">
        <v>0</v>
      </c>
      <c r="X8" s="45">
        <v>0</v>
      </c>
      <c r="Z8" s="87">
        <f t="shared" si="15"/>
        <v>0</v>
      </c>
      <c r="AA8" s="87">
        <f t="shared" si="16"/>
        <v>0</v>
      </c>
      <c r="AB8" s="87">
        <f t="shared" si="17"/>
        <v>0</v>
      </c>
      <c r="AC8" s="87">
        <f t="shared" si="18"/>
        <v>0</v>
      </c>
      <c r="AD8" s="87">
        <f t="shared" si="19"/>
        <v>0</v>
      </c>
      <c r="AE8" s="87">
        <f t="shared" si="20"/>
        <v>0</v>
      </c>
      <c r="AF8" s="87">
        <f t="shared" si="21"/>
        <v>0</v>
      </c>
      <c r="AG8" s="87">
        <f t="shared" si="22"/>
        <v>0</v>
      </c>
      <c r="AH8" s="87">
        <f t="shared" si="23"/>
        <v>0</v>
      </c>
      <c r="AI8" s="87">
        <f t="shared" si="24"/>
        <v>0</v>
      </c>
      <c r="AK8" s="40">
        <f t="shared" si="5"/>
        <v>6230134</v>
      </c>
      <c r="AL8" s="41">
        <f t="shared" si="6"/>
        <v>-900</v>
      </c>
      <c r="AM8" s="42">
        <f t="shared" si="7"/>
        <v>6229234</v>
      </c>
      <c r="AN8" s="27">
        <f t="shared" si="8"/>
        <v>0</v>
      </c>
      <c r="AO8" s="55">
        <f t="shared" si="9"/>
        <v>0</v>
      </c>
      <c r="AP8" s="45">
        <f t="shared" si="10"/>
        <v>0</v>
      </c>
      <c r="AQ8" s="56">
        <f t="shared" si="11"/>
        <v>0</v>
      </c>
      <c r="AR8" s="27">
        <f t="shared" si="12"/>
        <v>0</v>
      </c>
      <c r="AS8" s="55">
        <f t="shared" si="13"/>
        <v>6230134</v>
      </c>
      <c r="AT8" s="45">
        <f t="shared" si="14"/>
        <v>6229234</v>
      </c>
      <c r="AU8" s="70" t="s">
        <v>120</v>
      </c>
      <c r="AV8" s="70"/>
    </row>
    <row r="9" spans="1:48" ht="14.5">
      <c r="A9" s="89">
        <v>2</v>
      </c>
      <c r="B9" s="11" t="s">
        <v>46</v>
      </c>
      <c r="C9" s="5"/>
      <c r="D9" s="40">
        <v>0</v>
      </c>
      <c r="E9" s="41">
        <v>0</v>
      </c>
      <c r="F9" s="42">
        <v>0</v>
      </c>
      <c r="H9" s="55">
        <v>0</v>
      </c>
      <c r="I9" s="45">
        <v>0</v>
      </c>
      <c r="J9" s="56">
        <v>0</v>
      </c>
      <c r="L9" s="55">
        <f>D9-H9</f>
        <v>0</v>
      </c>
      <c r="M9" s="45">
        <f>F9-J9</f>
        <v>0</v>
      </c>
      <c r="N9" s="82"/>
      <c r="O9" s="40">
        <v>4000000</v>
      </c>
      <c r="P9" s="41">
        <v>0</v>
      </c>
      <c r="Q9" s="42">
        <v>4000000</v>
      </c>
      <c r="S9" s="55">
        <v>3999985</v>
      </c>
      <c r="T9" s="45">
        <v>0</v>
      </c>
      <c r="U9" s="56">
        <v>3999985</v>
      </c>
      <c r="W9" s="55">
        <f>O9-S9</f>
        <v>15</v>
      </c>
      <c r="X9" s="45">
        <f>Q9-U9</f>
        <v>15</v>
      </c>
      <c r="Z9" s="87">
        <f t="shared" si="15"/>
        <v>5028000000</v>
      </c>
      <c r="AA9" s="87">
        <f t="shared" si="16"/>
        <v>0</v>
      </c>
      <c r="AB9" s="87">
        <f t="shared" si="17"/>
        <v>5028000000</v>
      </c>
      <c r="AC9" s="87">
        <f t="shared" si="18"/>
        <v>0</v>
      </c>
      <c r="AD9" s="87">
        <f t="shared" si="19"/>
        <v>5027981145</v>
      </c>
      <c r="AE9" s="87">
        <f t="shared" si="20"/>
        <v>0</v>
      </c>
      <c r="AF9" s="87">
        <f t="shared" si="21"/>
        <v>5027981145</v>
      </c>
      <c r="AG9" s="87">
        <f t="shared" si="22"/>
        <v>0</v>
      </c>
      <c r="AH9" s="87">
        <f t="shared" si="23"/>
        <v>18855</v>
      </c>
      <c r="AI9" s="87">
        <f t="shared" si="24"/>
        <v>18855</v>
      </c>
      <c r="AK9" s="40">
        <f t="shared" si="5"/>
        <v>5028000000</v>
      </c>
      <c r="AL9" s="41">
        <f t="shared" si="6"/>
        <v>0</v>
      </c>
      <c r="AM9" s="42">
        <f t="shared" si="7"/>
        <v>5028000000</v>
      </c>
      <c r="AN9" s="27">
        <f t="shared" si="8"/>
        <v>0</v>
      </c>
      <c r="AO9" s="55">
        <f t="shared" si="9"/>
        <v>5027981145</v>
      </c>
      <c r="AP9" s="45">
        <f t="shared" si="10"/>
        <v>0</v>
      </c>
      <c r="AQ9" s="56">
        <f t="shared" si="11"/>
        <v>5027981145</v>
      </c>
      <c r="AR9" s="27">
        <f t="shared" si="12"/>
        <v>0</v>
      </c>
      <c r="AS9" s="55">
        <f t="shared" si="13"/>
        <v>18855</v>
      </c>
      <c r="AT9" s="45">
        <f t="shared" si="14"/>
        <v>18855</v>
      </c>
      <c r="AU9" s="56" t="s">
        <v>122</v>
      </c>
      <c r="AV9" s="56" t="s">
        <v>122</v>
      </c>
    </row>
    <row r="10" spans="1:48" s="87" customFormat="1" ht="14.5">
      <c r="A10" s="86" t="s">
        <v>63</v>
      </c>
      <c r="B10" s="79"/>
      <c r="C10" s="78"/>
      <c r="D10" s="87">
        <f>SUM(D11:D14)</f>
        <v>332950112.45441115</v>
      </c>
      <c r="E10" s="87">
        <f t="shared" ref="E10:F10" si="25">SUM(E11:E14)</f>
        <v>0</v>
      </c>
      <c r="F10" s="87">
        <f t="shared" si="25"/>
        <v>332950112.45441115</v>
      </c>
      <c r="H10" s="87">
        <f>SUM(H11:H14)</f>
        <v>0</v>
      </c>
      <c r="I10" s="87">
        <f t="shared" ref="I10" si="26">SUM(I11:I14)</f>
        <v>0</v>
      </c>
      <c r="J10" s="87">
        <f t="shared" ref="J10" si="27">SUM(J11:J14)</f>
        <v>0</v>
      </c>
      <c r="L10" s="87">
        <f>SUM(L11:L14)</f>
        <v>332950112.45441115</v>
      </c>
      <c r="M10" s="87">
        <f t="shared" ref="M10" si="28">SUM(M11:M14)</f>
        <v>332950112.45441115</v>
      </c>
      <c r="N10" s="90"/>
      <c r="O10" s="87">
        <f>SUM(O11:O14)</f>
        <v>0</v>
      </c>
      <c r="P10" s="87">
        <f t="shared" ref="P10" si="29">SUM(P11:P14)</f>
        <v>0</v>
      </c>
      <c r="Q10" s="87">
        <f t="shared" ref="Q10" si="30">SUM(Q11:Q14)</f>
        <v>0</v>
      </c>
      <c r="S10" s="87">
        <f>SUM(S11:S14)</f>
        <v>0</v>
      </c>
      <c r="T10" s="87">
        <f t="shared" ref="T10" si="31">SUM(T11:T14)</f>
        <v>0</v>
      </c>
      <c r="U10" s="87">
        <f t="shared" ref="U10" si="32">SUM(U11:U14)</f>
        <v>0</v>
      </c>
      <c r="W10" s="87">
        <f>SUM(W11:W14)</f>
        <v>0</v>
      </c>
      <c r="X10" s="87">
        <f t="shared" ref="X10" si="33">SUM(X11:X14)</f>
        <v>0</v>
      </c>
      <c r="Z10" s="87">
        <f t="shared" si="15"/>
        <v>0</v>
      </c>
      <c r="AA10" s="87">
        <f t="shared" si="16"/>
        <v>0</v>
      </c>
      <c r="AB10" s="87">
        <f t="shared" si="17"/>
        <v>0</v>
      </c>
      <c r="AC10" s="87">
        <f t="shared" si="18"/>
        <v>0</v>
      </c>
      <c r="AD10" s="87">
        <f t="shared" si="19"/>
        <v>0</v>
      </c>
      <c r="AE10" s="87">
        <f t="shared" si="20"/>
        <v>0</v>
      </c>
      <c r="AF10" s="87">
        <f t="shared" si="21"/>
        <v>0</v>
      </c>
      <c r="AG10" s="87">
        <f t="shared" si="22"/>
        <v>0</v>
      </c>
      <c r="AH10" s="87">
        <f t="shared" si="23"/>
        <v>0</v>
      </c>
      <c r="AI10" s="87">
        <f t="shared" si="24"/>
        <v>0</v>
      </c>
      <c r="AK10" s="87">
        <f t="shared" si="5"/>
        <v>332950112.45441115</v>
      </c>
      <c r="AL10" s="87">
        <f t="shared" si="6"/>
        <v>0</v>
      </c>
      <c r="AM10" s="87">
        <f t="shared" si="7"/>
        <v>332950112.45441115</v>
      </c>
      <c r="AN10" s="87">
        <f t="shared" si="8"/>
        <v>0</v>
      </c>
      <c r="AO10" s="87">
        <f t="shared" si="9"/>
        <v>0</v>
      </c>
      <c r="AP10" s="87">
        <f t="shared" si="10"/>
        <v>0</v>
      </c>
      <c r="AQ10" s="87">
        <f t="shared" si="11"/>
        <v>0</v>
      </c>
      <c r="AR10" s="87">
        <f t="shared" si="12"/>
        <v>0</v>
      </c>
      <c r="AS10" s="87">
        <f t="shared" si="13"/>
        <v>332950112.45441115</v>
      </c>
      <c r="AT10" s="87">
        <f t="shared" si="14"/>
        <v>332950112.45441115</v>
      </c>
    </row>
    <row r="11" spans="1:48" ht="42">
      <c r="A11" s="89">
        <v>2</v>
      </c>
      <c r="B11" s="12" t="s">
        <v>11</v>
      </c>
      <c r="C11" s="6"/>
      <c r="D11" s="40">
        <v>77743502.23441115</v>
      </c>
      <c r="E11" s="41">
        <v>0</v>
      </c>
      <c r="F11" s="42">
        <v>77743502.23441115</v>
      </c>
      <c r="H11" s="55">
        <v>0</v>
      </c>
      <c r="I11" s="45">
        <v>0</v>
      </c>
      <c r="J11" s="56">
        <v>0</v>
      </c>
      <c r="L11" s="55">
        <v>77743502.23441115</v>
      </c>
      <c r="M11" s="45">
        <v>77743502.23441115</v>
      </c>
      <c r="N11" s="82"/>
      <c r="O11" s="40">
        <v>0</v>
      </c>
      <c r="P11" s="41">
        <v>0</v>
      </c>
      <c r="Q11" s="42">
        <v>0</v>
      </c>
      <c r="S11" s="55">
        <v>0</v>
      </c>
      <c r="T11" s="45">
        <v>0</v>
      </c>
      <c r="U11" s="56">
        <v>0</v>
      </c>
      <c r="W11" s="55">
        <v>0</v>
      </c>
      <c r="X11" s="45">
        <v>0</v>
      </c>
      <c r="Z11" s="87">
        <f t="shared" si="15"/>
        <v>0</v>
      </c>
      <c r="AA11" s="87">
        <f t="shared" si="16"/>
        <v>0</v>
      </c>
      <c r="AB11" s="87">
        <f t="shared" si="17"/>
        <v>0</v>
      </c>
      <c r="AC11" s="87">
        <f t="shared" si="18"/>
        <v>0</v>
      </c>
      <c r="AD11" s="87">
        <f t="shared" si="19"/>
        <v>0</v>
      </c>
      <c r="AE11" s="87">
        <f t="shared" si="20"/>
        <v>0</v>
      </c>
      <c r="AF11" s="87">
        <f t="shared" si="21"/>
        <v>0</v>
      </c>
      <c r="AG11" s="87">
        <f t="shared" si="22"/>
        <v>0</v>
      </c>
      <c r="AH11" s="87">
        <f t="shared" si="23"/>
        <v>0</v>
      </c>
      <c r="AI11" s="87">
        <f t="shared" si="24"/>
        <v>0</v>
      </c>
      <c r="AK11" s="40">
        <f t="shared" si="5"/>
        <v>77743502.23441115</v>
      </c>
      <c r="AL11" s="41">
        <f t="shared" si="6"/>
        <v>0</v>
      </c>
      <c r="AM11" s="42">
        <f t="shared" si="7"/>
        <v>77743502.23441115</v>
      </c>
      <c r="AN11" s="27">
        <f t="shared" si="8"/>
        <v>0</v>
      </c>
      <c r="AO11" s="55">
        <f t="shared" si="9"/>
        <v>0</v>
      </c>
      <c r="AP11" s="45">
        <f t="shared" si="10"/>
        <v>0</v>
      </c>
      <c r="AQ11" s="56">
        <f t="shared" si="11"/>
        <v>0</v>
      </c>
      <c r="AR11" s="27">
        <f t="shared" si="12"/>
        <v>0</v>
      </c>
      <c r="AS11" s="55">
        <f t="shared" si="13"/>
        <v>77743502.23441115</v>
      </c>
      <c r="AT11" s="45">
        <f t="shared" si="14"/>
        <v>77743502.23441115</v>
      </c>
      <c r="AU11" s="70" t="s">
        <v>120</v>
      </c>
      <c r="AV11" s="70"/>
    </row>
    <row r="12" spans="1:48" ht="42">
      <c r="A12" s="89">
        <v>3</v>
      </c>
      <c r="B12" s="11" t="s">
        <v>5</v>
      </c>
      <c r="C12" s="4"/>
      <c r="D12" s="40">
        <v>4613756.76</v>
      </c>
      <c r="E12" s="41">
        <v>0</v>
      </c>
      <c r="F12" s="42">
        <v>4613756.76</v>
      </c>
      <c r="H12" s="55">
        <v>0</v>
      </c>
      <c r="I12" s="45">
        <v>0</v>
      </c>
      <c r="J12" s="56">
        <v>0</v>
      </c>
      <c r="L12" s="55">
        <v>4613756.76</v>
      </c>
      <c r="M12" s="45">
        <v>4613756.76</v>
      </c>
      <c r="N12" s="82"/>
      <c r="O12" s="40">
        <v>0</v>
      </c>
      <c r="P12" s="41">
        <v>0</v>
      </c>
      <c r="Q12" s="42">
        <v>0</v>
      </c>
      <c r="S12" s="55">
        <v>0</v>
      </c>
      <c r="T12" s="45">
        <v>0</v>
      </c>
      <c r="U12" s="56">
        <v>0</v>
      </c>
      <c r="W12" s="55">
        <v>0</v>
      </c>
      <c r="X12" s="45">
        <v>0</v>
      </c>
      <c r="Z12" s="87">
        <f t="shared" si="15"/>
        <v>0</v>
      </c>
      <c r="AA12" s="87">
        <f t="shared" si="16"/>
        <v>0</v>
      </c>
      <c r="AB12" s="87">
        <f t="shared" si="17"/>
        <v>0</v>
      </c>
      <c r="AC12" s="87">
        <f t="shared" si="18"/>
        <v>0</v>
      </c>
      <c r="AD12" s="87">
        <f t="shared" si="19"/>
        <v>0</v>
      </c>
      <c r="AE12" s="87">
        <f t="shared" si="20"/>
        <v>0</v>
      </c>
      <c r="AF12" s="87">
        <f t="shared" si="21"/>
        <v>0</v>
      </c>
      <c r="AG12" s="87">
        <f t="shared" si="22"/>
        <v>0</v>
      </c>
      <c r="AH12" s="87">
        <f t="shared" si="23"/>
        <v>0</v>
      </c>
      <c r="AI12" s="87">
        <f t="shared" si="24"/>
        <v>0</v>
      </c>
      <c r="AK12" s="40">
        <f t="shared" si="5"/>
        <v>4613756.76</v>
      </c>
      <c r="AL12" s="41">
        <f t="shared" si="6"/>
        <v>0</v>
      </c>
      <c r="AM12" s="42">
        <f t="shared" si="7"/>
        <v>4613756.76</v>
      </c>
      <c r="AN12" s="27">
        <f t="shared" si="8"/>
        <v>0</v>
      </c>
      <c r="AO12" s="55">
        <f t="shared" si="9"/>
        <v>0</v>
      </c>
      <c r="AP12" s="45">
        <f t="shared" si="10"/>
        <v>0</v>
      </c>
      <c r="AQ12" s="56">
        <f t="shared" si="11"/>
        <v>0</v>
      </c>
      <c r="AR12" s="27">
        <f t="shared" si="12"/>
        <v>0</v>
      </c>
      <c r="AS12" s="55">
        <f t="shared" si="13"/>
        <v>4613756.76</v>
      </c>
      <c r="AT12" s="45">
        <f t="shared" si="14"/>
        <v>4613756.76</v>
      </c>
      <c r="AU12" s="70" t="s">
        <v>120</v>
      </c>
      <c r="AV12" s="70"/>
    </row>
    <row r="13" spans="1:48" ht="42">
      <c r="A13" s="89">
        <v>6</v>
      </c>
      <c r="B13" s="12" t="s">
        <v>9</v>
      </c>
      <c r="C13" s="7"/>
      <c r="D13" s="40">
        <v>248278152.88</v>
      </c>
      <c r="E13" s="41">
        <v>0</v>
      </c>
      <c r="F13" s="42">
        <v>248278152.88</v>
      </c>
      <c r="H13" s="55">
        <v>0</v>
      </c>
      <c r="I13" s="45">
        <v>0</v>
      </c>
      <c r="J13" s="56">
        <v>0</v>
      </c>
      <c r="L13" s="55">
        <v>248278152.88</v>
      </c>
      <c r="M13" s="45">
        <v>248278152.88</v>
      </c>
      <c r="N13" s="82"/>
      <c r="O13" s="40">
        <v>0</v>
      </c>
      <c r="P13" s="41">
        <v>0</v>
      </c>
      <c r="Q13" s="42">
        <v>0</v>
      </c>
      <c r="S13" s="55">
        <v>0</v>
      </c>
      <c r="T13" s="45">
        <v>0</v>
      </c>
      <c r="U13" s="56">
        <v>0</v>
      </c>
      <c r="W13" s="55">
        <v>0</v>
      </c>
      <c r="X13" s="45">
        <v>0</v>
      </c>
      <c r="Z13" s="87">
        <f t="shared" si="15"/>
        <v>0</v>
      </c>
      <c r="AA13" s="87">
        <f t="shared" si="16"/>
        <v>0</v>
      </c>
      <c r="AB13" s="87">
        <f t="shared" si="17"/>
        <v>0</v>
      </c>
      <c r="AC13" s="87">
        <f t="shared" si="18"/>
        <v>0</v>
      </c>
      <c r="AD13" s="87">
        <f t="shared" si="19"/>
        <v>0</v>
      </c>
      <c r="AE13" s="87">
        <f t="shared" si="20"/>
        <v>0</v>
      </c>
      <c r="AF13" s="87">
        <f t="shared" si="21"/>
        <v>0</v>
      </c>
      <c r="AG13" s="87">
        <f t="shared" si="22"/>
        <v>0</v>
      </c>
      <c r="AH13" s="87">
        <f t="shared" si="23"/>
        <v>0</v>
      </c>
      <c r="AI13" s="87">
        <f t="shared" si="24"/>
        <v>0</v>
      </c>
      <c r="AK13" s="40">
        <f t="shared" si="5"/>
        <v>248278152.88</v>
      </c>
      <c r="AL13" s="41">
        <f t="shared" si="6"/>
        <v>0</v>
      </c>
      <c r="AM13" s="42">
        <f t="shared" si="7"/>
        <v>248278152.88</v>
      </c>
      <c r="AN13" s="27">
        <f t="shared" si="8"/>
        <v>0</v>
      </c>
      <c r="AO13" s="55">
        <f t="shared" si="9"/>
        <v>0</v>
      </c>
      <c r="AP13" s="45">
        <f t="shared" si="10"/>
        <v>0</v>
      </c>
      <c r="AQ13" s="56">
        <f t="shared" si="11"/>
        <v>0</v>
      </c>
      <c r="AR13" s="27">
        <f t="shared" si="12"/>
        <v>0</v>
      </c>
      <c r="AS13" s="55">
        <f t="shared" si="13"/>
        <v>248278152.88</v>
      </c>
      <c r="AT13" s="45">
        <f t="shared" si="14"/>
        <v>248278152.88</v>
      </c>
      <c r="AU13" s="70" t="s">
        <v>120</v>
      </c>
      <c r="AV13" s="70"/>
    </row>
    <row r="14" spans="1:48" ht="42">
      <c r="A14" s="89">
        <v>7</v>
      </c>
      <c r="B14" s="12" t="s">
        <v>6</v>
      </c>
      <c r="C14" s="8"/>
      <c r="D14" s="40">
        <v>2314700.58</v>
      </c>
      <c r="E14" s="41">
        <v>0</v>
      </c>
      <c r="F14" s="42">
        <v>2314700.58</v>
      </c>
      <c r="H14" s="55">
        <v>0</v>
      </c>
      <c r="I14" s="45">
        <v>0</v>
      </c>
      <c r="J14" s="56">
        <v>0</v>
      </c>
      <c r="L14" s="55">
        <v>2314700.58</v>
      </c>
      <c r="M14" s="45">
        <v>2314700.58</v>
      </c>
      <c r="N14" s="82"/>
      <c r="O14" s="40">
        <v>0</v>
      </c>
      <c r="P14" s="41">
        <v>0</v>
      </c>
      <c r="Q14" s="42">
        <v>0</v>
      </c>
      <c r="S14" s="55">
        <v>0</v>
      </c>
      <c r="T14" s="45">
        <v>0</v>
      </c>
      <c r="U14" s="56">
        <v>0</v>
      </c>
      <c r="W14" s="55">
        <v>0</v>
      </c>
      <c r="X14" s="45">
        <v>0</v>
      </c>
      <c r="Z14" s="87">
        <f t="shared" si="15"/>
        <v>0</v>
      </c>
      <c r="AA14" s="87">
        <f t="shared" si="16"/>
        <v>0</v>
      </c>
      <c r="AB14" s="87">
        <f t="shared" si="17"/>
        <v>0</v>
      </c>
      <c r="AC14" s="87">
        <f t="shared" si="18"/>
        <v>0</v>
      </c>
      <c r="AD14" s="87">
        <f t="shared" si="19"/>
        <v>0</v>
      </c>
      <c r="AE14" s="87">
        <f t="shared" si="20"/>
        <v>0</v>
      </c>
      <c r="AF14" s="87">
        <f t="shared" si="21"/>
        <v>0</v>
      </c>
      <c r="AG14" s="87">
        <f t="shared" si="22"/>
        <v>0</v>
      </c>
      <c r="AH14" s="87">
        <f t="shared" si="23"/>
        <v>0</v>
      </c>
      <c r="AI14" s="87">
        <f t="shared" si="24"/>
        <v>0</v>
      </c>
      <c r="AK14" s="40">
        <f t="shared" si="5"/>
        <v>2314700.58</v>
      </c>
      <c r="AL14" s="41">
        <f t="shared" si="6"/>
        <v>0</v>
      </c>
      <c r="AM14" s="42">
        <f t="shared" si="7"/>
        <v>2314700.58</v>
      </c>
      <c r="AN14" s="27">
        <f t="shared" si="8"/>
        <v>0</v>
      </c>
      <c r="AO14" s="55">
        <f t="shared" si="9"/>
        <v>0</v>
      </c>
      <c r="AP14" s="45">
        <f t="shared" si="10"/>
        <v>0</v>
      </c>
      <c r="AQ14" s="56">
        <f t="shared" si="11"/>
        <v>0</v>
      </c>
      <c r="AR14" s="27">
        <f t="shared" si="12"/>
        <v>0</v>
      </c>
      <c r="AS14" s="55">
        <f t="shared" si="13"/>
        <v>2314700.58</v>
      </c>
      <c r="AT14" s="45">
        <f t="shared" si="14"/>
        <v>2314700.58</v>
      </c>
      <c r="AU14" s="70" t="s">
        <v>120</v>
      </c>
      <c r="AV14" s="70"/>
    </row>
    <row r="15" spans="1:48" s="87" customFormat="1" ht="14.5">
      <c r="A15" s="86" t="s">
        <v>62</v>
      </c>
      <c r="D15" s="87">
        <f>SUM(D16:D17)</f>
        <v>143073163</v>
      </c>
      <c r="E15" s="87">
        <f t="shared" ref="E15:F15" si="34">SUM(E16:E17)</f>
        <v>0</v>
      </c>
      <c r="F15" s="87">
        <f t="shared" si="34"/>
        <v>143073163</v>
      </c>
      <c r="H15" s="87">
        <f t="shared" ref="H15:J15" si="35">SUM(H16:H17)</f>
        <v>0</v>
      </c>
      <c r="I15" s="87">
        <f t="shared" si="35"/>
        <v>0</v>
      </c>
      <c r="J15" s="87">
        <f t="shared" si="35"/>
        <v>0</v>
      </c>
      <c r="L15" s="87">
        <f t="shared" ref="L15:M15" si="36">SUM(L16:L17)</f>
        <v>143073163</v>
      </c>
      <c r="M15" s="87">
        <f t="shared" si="36"/>
        <v>143073163</v>
      </c>
      <c r="O15" s="87">
        <f t="shared" ref="O15:Q15" si="37">SUM(O16:O17)</f>
        <v>119827.01000000001</v>
      </c>
      <c r="P15" s="87">
        <f t="shared" si="37"/>
        <v>0</v>
      </c>
      <c r="Q15" s="87">
        <f t="shared" si="37"/>
        <v>119827.01000000001</v>
      </c>
      <c r="S15" s="87">
        <f t="shared" ref="S15:U15" si="38">SUM(S16:S17)</f>
        <v>0</v>
      </c>
      <c r="T15" s="87">
        <f t="shared" si="38"/>
        <v>0</v>
      </c>
      <c r="U15" s="87">
        <f t="shared" si="38"/>
        <v>0</v>
      </c>
      <c r="W15" s="87">
        <f>SUM(W16:W17)</f>
        <v>119827.01000000001</v>
      </c>
      <c r="X15" s="87">
        <f t="shared" ref="X15" si="39">SUM(X16:X17)</f>
        <v>119827.01000000001</v>
      </c>
      <c r="Z15" s="87">
        <f t="shared" si="15"/>
        <v>150622551.57000002</v>
      </c>
      <c r="AA15" s="87">
        <f t="shared" si="16"/>
        <v>0</v>
      </c>
      <c r="AB15" s="87">
        <f t="shared" si="17"/>
        <v>150622551.57000002</v>
      </c>
      <c r="AC15" s="87">
        <f t="shared" si="18"/>
        <v>0</v>
      </c>
      <c r="AD15" s="87">
        <f t="shared" si="19"/>
        <v>0</v>
      </c>
      <c r="AE15" s="87">
        <f t="shared" si="20"/>
        <v>0</v>
      </c>
      <c r="AF15" s="87">
        <f t="shared" si="21"/>
        <v>0</v>
      </c>
      <c r="AG15" s="87">
        <f t="shared" si="22"/>
        <v>0</v>
      </c>
      <c r="AH15" s="87">
        <f t="shared" si="23"/>
        <v>150622551.57000002</v>
      </c>
      <c r="AI15" s="87">
        <f t="shared" si="24"/>
        <v>150622551.57000002</v>
      </c>
      <c r="AK15" s="87">
        <f t="shared" si="5"/>
        <v>293695714.57000005</v>
      </c>
      <c r="AL15" s="87">
        <f t="shared" si="6"/>
        <v>0</v>
      </c>
      <c r="AM15" s="87">
        <f t="shared" si="7"/>
        <v>293695714.57000005</v>
      </c>
      <c r="AN15" s="87">
        <f t="shared" si="8"/>
        <v>0</v>
      </c>
      <c r="AO15" s="87">
        <f t="shared" si="9"/>
        <v>0</v>
      </c>
      <c r="AP15" s="87">
        <f t="shared" si="10"/>
        <v>0</v>
      </c>
      <c r="AQ15" s="87">
        <f t="shared" si="11"/>
        <v>0</v>
      </c>
      <c r="AR15" s="87">
        <f t="shared" si="12"/>
        <v>0</v>
      </c>
      <c r="AS15" s="87">
        <f t="shared" si="13"/>
        <v>293695714.57000005</v>
      </c>
      <c r="AT15" s="87">
        <f t="shared" si="14"/>
        <v>293695714.57000005</v>
      </c>
      <c r="AU15" s="88"/>
      <c r="AV15" s="88"/>
    </row>
    <row r="16" spans="1:48" ht="42">
      <c r="A16" s="89">
        <v>2</v>
      </c>
      <c r="B16" s="12" t="s">
        <v>11</v>
      </c>
      <c r="C16" s="6"/>
      <c r="D16" s="40">
        <v>143073163</v>
      </c>
      <c r="E16" s="41">
        <v>0</v>
      </c>
      <c r="F16" s="42">
        <v>143073163</v>
      </c>
      <c r="H16" s="55">
        <v>0</v>
      </c>
      <c r="I16" s="45">
        <v>0</v>
      </c>
      <c r="J16" s="56">
        <v>0</v>
      </c>
      <c r="L16" s="55">
        <f>D16-H16</f>
        <v>143073163</v>
      </c>
      <c r="M16" s="45">
        <f>F16-J16</f>
        <v>143073163</v>
      </c>
      <c r="N16" s="82"/>
      <c r="O16" s="40">
        <v>0</v>
      </c>
      <c r="P16" s="41">
        <v>0</v>
      </c>
      <c r="Q16" s="42">
        <v>0</v>
      </c>
      <c r="S16" s="55">
        <v>0</v>
      </c>
      <c r="T16" s="45">
        <v>0</v>
      </c>
      <c r="U16" s="56">
        <v>0</v>
      </c>
      <c r="W16" s="55">
        <f>O16-S16</f>
        <v>0</v>
      </c>
      <c r="X16" s="45">
        <f>Q16-U16</f>
        <v>0</v>
      </c>
      <c r="Z16" s="87">
        <f t="shared" si="15"/>
        <v>0</v>
      </c>
      <c r="AA16" s="87">
        <f t="shared" si="16"/>
        <v>0</v>
      </c>
      <c r="AB16" s="87">
        <f t="shared" si="17"/>
        <v>0</v>
      </c>
      <c r="AC16" s="87">
        <f t="shared" si="18"/>
        <v>0</v>
      </c>
      <c r="AD16" s="87">
        <f t="shared" si="19"/>
        <v>0</v>
      </c>
      <c r="AE16" s="87">
        <f t="shared" si="20"/>
        <v>0</v>
      </c>
      <c r="AF16" s="87">
        <f t="shared" si="21"/>
        <v>0</v>
      </c>
      <c r="AG16" s="87">
        <f t="shared" si="22"/>
        <v>0</v>
      </c>
      <c r="AH16" s="87">
        <f t="shared" si="23"/>
        <v>0</v>
      </c>
      <c r="AI16" s="87">
        <f t="shared" si="24"/>
        <v>0</v>
      </c>
      <c r="AK16" s="40">
        <f t="shared" si="5"/>
        <v>143073163</v>
      </c>
      <c r="AL16" s="41">
        <f t="shared" si="6"/>
        <v>0</v>
      </c>
      <c r="AM16" s="42">
        <f t="shared" si="7"/>
        <v>143073163</v>
      </c>
      <c r="AN16" s="27">
        <f t="shared" si="8"/>
        <v>0</v>
      </c>
      <c r="AO16" s="55">
        <f t="shared" si="9"/>
        <v>0</v>
      </c>
      <c r="AP16" s="45">
        <f t="shared" si="10"/>
        <v>0</v>
      </c>
      <c r="AQ16" s="56">
        <f t="shared" si="11"/>
        <v>0</v>
      </c>
      <c r="AR16" s="27">
        <f t="shared" si="12"/>
        <v>0</v>
      </c>
      <c r="AS16" s="55">
        <f t="shared" si="13"/>
        <v>143073163</v>
      </c>
      <c r="AT16" s="45">
        <f t="shared" si="14"/>
        <v>143073163</v>
      </c>
      <c r="AU16" s="70" t="s">
        <v>120</v>
      </c>
      <c r="AV16" s="70"/>
    </row>
    <row r="17" spans="1:48" ht="42">
      <c r="A17" s="89">
        <v>6</v>
      </c>
      <c r="B17" s="12" t="s">
        <v>9</v>
      </c>
      <c r="C17" s="7"/>
      <c r="D17" s="40">
        <v>0</v>
      </c>
      <c r="E17" s="41">
        <v>0</v>
      </c>
      <c r="F17" s="42">
        <v>0</v>
      </c>
      <c r="H17" s="55">
        <v>0</v>
      </c>
      <c r="I17" s="45">
        <v>0</v>
      </c>
      <c r="J17" s="56">
        <v>0</v>
      </c>
      <c r="L17" s="55">
        <f>D17-H17</f>
        <v>0</v>
      </c>
      <c r="M17" s="45">
        <f>F17-J17</f>
        <v>0</v>
      </c>
      <c r="N17" s="82"/>
      <c r="O17" s="40">
        <v>119827.01000000001</v>
      </c>
      <c r="P17" s="41">
        <v>0</v>
      </c>
      <c r="Q17" s="42">
        <v>119827.01000000001</v>
      </c>
      <c r="S17" s="55">
        <v>0</v>
      </c>
      <c r="T17" s="45">
        <v>0</v>
      </c>
      <c r="U17" s="56">
        <v>0</v>
      </c>
      <c r="W17" s="55">
        <f>O17-S17</f>
        <v>119827.01000000001</v>
      </c>
      <c r="X17" s="45">
        <f>Q17-U17</f>
        <v>119827.01000000001</v>
      </c>
      <c r="Z17" s="87">
        <f t="shared" si="15"/>
        <v>150622551.57000002</v>
      </c>
      <c r="AA17" s="87">
        <f t="shared" si="16"/>
        <v>0</v>
      </c>
      <c r="AB17" s="87">
        <f t="shared" si="17"/>
        <v>150622551.57000002</v>
      </c>
      <c r="AC17" s="87">
        <f t="shared" si="18"/>
        <v>0</v>
      </c>
      <c r="AD17" s="87">
        <f t="shared" si="19"/>
        <v>0</v>
      </c>
      <c r="AE17" s="87">
        <f t="shared" si="20"/>
        <v>0</v>
      </c>
      <c r="AF17" s="87">
        <f t="shared" si="21"/>
        <v>0</v>
      </c>
      <c r="AG17" s="87">
        <f t="shared" si="22"/>
        <v>0</v>
      </c>
      <c r="AH17" s="87">
        <f t="shared" si="23"/>
        <v>150622551.57000002</v>
      </c>
      <c r="AI17" s="87">
        <f t="shared" si="24"/>
        <v>150622551.57000002</v>
      </c>
      <c r="AK17" s="40">
        <f t="shared" si="5"/>
        <v>150622551.57000002</v>
      </c>
      <c r="AL17" s="41">
        <f t="shared" si="6"/>
        <v>0</v>
      </c>
      <c r="AM17" s="42">
        <f t="shared" si="7"/>
        <v>150622551.57000002</v>
      </c>
      <c r="AN17" s="27">
        <f t="shared" si="8"/>
        <v>0</v>
      </c>
      <c r="AO17" s="55">
        <f t="shared" si="9"/>
        <v>0</v>
      </c>
      <c r="AP17" s="45">
        <f t="shared" si="10"/>
        <v>0</v>
      </c>
      <c r="AQ17" s="56">
        <f t="shared" si="11"/>
        <v>0</v>
      </c>
      <c r="AR17" s="27">
        <f t="shared" si="12"/>
        <v>0</v>
      </c>
      <c r="AS17" s="55">
        <f t="shared" si="13"/>
        <v>150622551.57000002</v>
      </c>
      <c r="AT17" s="45">
        <f t="shared" si="14"/>
        <v>150622551.57000002</v>
      </c>
      <c r="AU17" s="70" t="s">
        <v>120</v>
      </c>
      <c r="AV17" s="70" t="s">
        <v>120</v>
      </c>
    </row>
    <row r="18" spans="1:48" s="87" customFormat="1" ht="14.5">
      <c r="A18" s="86" t="s">
        <v>60</v>
      </c>
      <c r="B18" s="79"/>
      <c r="C18" s="78"/>
      <c r="D18" s="87">
        <f t="shared" ref="D18:F18" si="40">SUM(D19:D20)</f>
        <v>9044077</v>
      </c>
      <c r="E18" s="87">
        <f t="shared" si="40"/>
        <v>0</v>
      </c>
      <c r="F18" s="87">
        <f t="shared" si="40"/>
        <v>9044077</v>
      </c>
      <c r="H18" s="87">
        <f t="shared" ref="H18:J18" si="41">SUM(H19:H20)</f>
        <v>0</v>
      </c>
      <c r="I18" s="87">
        <f t="shared" si="41"/>
        <v>0</v>
      </c>
      <c r="J18" s="87">
        <f t="shared" si="41"/>
        <v>0</v>
      </c>
      <c r="L18" s="87">
        <f t="shared" ref="L18:M18" si="42">SUM(L19:L20)</f>
        <v>9044077</v>
      </c>
      <c r="M18" s="87">
        <f t="shared" si="42"/>
        <v>9044077</v>
      </c>
      <c r="N18" s="90"/>
      <c r="O18" s="87">
        <f t="shared" ref="O18:Q18" si="43">SUM(O19:O20)</f>
        <v>0</v>
      </c>
      <c r="P18" s="87">
        <f t="shared" si="43"/>
        <v>0</v>
      </c>
      <c r="Q18" s="87">
        <f t="shared" si="43"/>
        <v>0</v>
      </c>
      <c r="S18" s="87">
        <f t="shared" ref="S18:U18" si="44">SUM(S19:S20)</f>
        <v>0</v>
      </c>
      <c r="T18" s="87">
        <f t="shared" si="44"/>
        <v>0</v>
      </c>
      <c r="U18" s="87">
        <f t="shared" si="44"/>
        <v>0</v>
      </c>
      <c r="W18" s="87">
        <f t="shared" ref="W18:X18" si="45">SUM(W19:W20)</f>
        <v>0</v>
      </c>
      <c r="X18" s="87">
        <f t="shared" si="45"/>
        <v>0</v>
      </c>
      <c r="Z18" s="87">
        <f t="shared" si="15"/>
        <v>0</v>
      </c>
      <c r="AA18" s="87">
        <f t="shared" si="16"/>
        <v>0</v>
      </c>
      <c r="AB18" s="87">
        <f t="shared" si="17"/>
        <v>0</v>
      </c>
      <c r="AC18" s="87">
        <f t="shared" si="18"/>
        <v>0</v>
      </c>
      <c r="AD18" s="87">
        <f t="shared" si="19"/>
        <v>0</v>
      </c>
      <c r="AE18" s="87">
        <f t="shared" si="20"/>
        <v>0</v>
      </c>
      <c r="AF18" s="87">
        <f t="shared" si="21"/>
        <v>0</v>
      </c>
      <c r="AG18" s="87">
        <f t="shared" si="22"/>
        <v>0</v>
      </c>
      <c r="AH18" s="87">
        <f t="shared" si="23"/>
        <v>0</v>
      </c>
      <c r="AI18" s="87">
        <f t="shared" si="24"/>
        <v>0</v>
      </c>
      <c r="AK18" s="87">
        <f t="shared" si="5"/>
        <v>9044077</v>
      </c>
      <c r="AL18" s="87">
        <f t="shared" si="6"/>
        <v>0</v>
      </c>
      <c r="AM18" s="87">
        <f t="shared" si="7"/>
        <v>9044077</v>
      </c>
      <c r="AN18" s="87">
        <f t="shared" si="8"/>
        <v>0</v>
      </c>
      <c r="AO18" s="87">
        <f t="shared" si="9"/>
        <v>0</v>
      </c>
      <c r="AP18" s="87">
        <f t="shared" si="10"/>
        <v>0</v>
      </c>
      <c r="AQ18" s="87">
        <f t="shared" si="11"/>
        <v>0</v>
      </c>
      <c r="AR18" s="87">
        <f t="shared" si="12"/>
        <v>0</v>
      </c>
      <c r="AS18" s="87">
        <f t="shared" si="13"/>
        <v>9044077</v>
      </c>
      <c r="AT18" s="87">
        <f t="shared" si="14"/>
        <v>9044077</v>
      </c>
      <c r="AU18" s="72"/>
      <c r="AV18" s="72"/>
    </row>
    <row r="19" spans="1:48" ht="42">
      <c r="A19" s="89">
        <v>2</v>
      </c>
      <c r="B19" s="12" t="s">
        <v>11</v>
      </c>
      <c r="C19" s="6"/>
      <c r="D19" s="40">
        <v>8341877</v>
      </c>
      <c r="E19" s="41">
        <v>0</v>
      </c>
      <c r="F19" s="42">
        <v>8341877</v>
      </c>
      <c r="H19" s="55">
        <v>0</v>
      </c>
      <c r="I19" s="45">
        <v>0</v>
      </c>
      <c r="J19" s="56">
        <v>0</v>
      </c>
      <c r="L19" s="55">
        <v>8341877</v>
      </c>
      <c r="M19" s="45">
        <v>8341877</v>
      </c>
      <c r="N19" s="82"/>
      <c r="O19" s="40">
        <v>0</v>
      </c>
      <c r="P19" s="41">
        <v>0</v>
      </c>
      <c r="Q19" s="42">
        <v>0</v>
      </c>
      <c r="S19" s="55">
        <v>0</v>
      </c>
      <c r="T19" s="45">
        <v>0</v>
      </c>
      <c r="U19" s="56">
        <v>0</v>
      </c>
      <c r="W19" s="55">
        <v>0</v>
      </c>
      <c r="X19" s="45">
        <v>0</v>
      </c>
      <c r="Z19" s="87">
        <f t="shared" si="15"/>
        <v>0</v>
      </c>
      <c r="AA19" s="87">
        <f t="shared" si="16"/>
        <v>0</v>
      </c>
      <c r="AB19" s="87">
        <f t="shared" si="17"/>
        <v>0</v>
      </c>
      <c r="AC19" s="87">
        <f t="shared" si="18"/>
        <v>0</v>
      </c>
      <c r="AD19" s="87">
        <f t="shared" si="19"/>
        <v>0</v>
      </c>
      <c r="AE19" s="87">
        <f t="shared" si="20"/>
        <v>0</v>
      </c>
      <c r="AF19" s="87">
        <f t="shared" si="21"/>
        <v>0</v>
      </c>
      <c r="AG19" s="87">
        <f t="shared" si="22"/>
        <v>0</v>
      </c>
      <c r="AH19" s="87">
        <f t="shared" si="23"/>
        <v>0</v>
      </c>
      <c r="AI19" s="87">
        <f t="shared" si="24"/>
        <v>0</v>
      </c>
      <c r="AK19" s="40">
        <f t="shared" si="5"/>
        <v>8341877</v>
      </c>
      <c r="AL19" s="41">
        <f t="shared" si="6"/>
        <v>0</v>
      </c>
      <c r="AM19" s="42">
        <f t="shared" si="7"/>
        <v>8341877</v>
      </c>
      <c r="AN19" s="27">
        <f t="shared" si="8"/>
        <v>0</v>
      </c>
      <c r="AO19" s="55">
        <f t="shared" si="9"/>
        <v>0</v>
      </c>
      <c r="AP19" s="45">
        <f t="shared" si="10"/>
        <v>0</v>
      </c>
      <c r="AQ19" s="56">
        <f t="shared" si="11"/>
        <v>0</v>
      </c>
      <c r="AR19" s="27">
        <f t="shared" si="12"/>
        <v>0</v>
      </c>
      <c r="AS19" s="55">
        <f t="shared" si="13"/>
        <v>8341877</v>
      </c>
      <c r="AT19" s="45">
        <f t="shared" si="14"/>
        <v>8341877</v>
      </c>
      <c r="AU19" s="70" t="s">
        <v>120</v>
      </c>
      <c r="AV19" s="70"/>
    </row>
    <row r="20" spans="1:48" ht="42">
      <c r="A20" s="89">
        <v>7</v>
      </c>
      <c r="B20" s="12" t="s">
        <v>6</v>
      </c>
      <c r="C20" s="8"/>
      <c r="D20" s="40">
        <v>702200</v>
      </c>
      <c r="E20" s="41">
        <v>0</v>
      </c>
      <c r="F20" s="42">
        <v>702200</v>
      </c>
      <c r="H20" s="55">
        <v>0</v>
      </c>
      <c r="I20" s="45">
        <v>0</v>
      </c>
      <c r="J20" s="56">
        <v>0</v>
      </c>
      <c r="L20" s="55">
        <v>702200</v>
      </c>
      <c r="M20" s="45">
        <v>702200</v>
      </c>
      <c r="N20" s="82"/>
      <c r="O20" s="40">
        <v>0</v>
      </c>
      <c r="P20" s="41">
        <v>0</v>
      </c>
      <c r="Q20" s="42">
        <v>0</v>
      </c>
      <c r="S20" s="55">
        <v>0</v>
      </c>
      <c r="T20" s="45">
        <v>0</v>
      </c>
      <c r="U20" s="56">
        <v>0</v>
      </c>
      <c r="W20" s="55">
        <v>0</v>
      </c>
      <c r="X20" s="45">
        <v>0</v>
      </c>
      <c r="Z20" s="87">
        <f t="shared" si="15"/>
        <v>0</v>
      </c>
      <c r="AA20" s="87">
        <f t="shared" si="16"/>
        <v>0</v>
      </c>
      <c r="AB20" s="87">
        <f t="shared" si="17"/>
        <v>0</v>
      </c>
      <c r="AC20" s="87">
        <f t="shared" si="18"/>
        <v>0</v>
      </c>
      <c r="AD20" s="87">
        <f t="shared" si="19"/>
        <v>0</v>
      </c>
      <c r="AE20" s="87">
        <f t="shared" si="20"/>
        <v>0</v>
      </c>
      <c r="AF20" s="87">
        <f t="shared" si="21"/>
        <v>0</v>
      </c>
      <c r="AG20" s="87">
        <f t="shared" si="22"/>
        <v>0</v>
      </c>
      <c r="AH20" s="87">
        <f t="shared" si="23"/>
        <v>0</v>
      </c>
      <c r="AI20" s="87">
        <f t="shared" si="24"/>
        <v>0</v>
      </c>
      <c r="AK20" s="40">
        <f t="shared" si="5"/>
        <v>702200</v>
      </c>
      <c r="AL20" s="41">
        <f t="shared" si="6"/>
        <v>0</v>
      </c>
      <c r="AM20" s="42">
        <f t="shared" si="7"/>
        <v>702200</v>
      </c>
      <c r="AN20" s="27">
        <f t="shared" si="8"/>
        <v>0</v>
      </c>
      <c r="AO20" s="55">
        <f t="shared" si="9"/>
        <v>0</v>
      </c>
      <c r="AP20" s="45">
        <f t="shared" si="10"/>
        <v>0</v>
      </c>
      <c r="AQ20" s="56">
        <f t="shared" si="11"/>
        <v>0</v>
      </c>
      <c r="AR20" s="27">
        <f t="shared" si="12"/>
        <v>0</v>
      </c>
      <c r="AS20" s="55">
        <f t="shared" si="13"/>
        <v>702200</v>
      </c>
      <c r="AT20" s="45">
        <f t="shared" si="14"/>
        <v>702200</v>
      </c>
      <c r="AU20" s="70" t="s">
        <v>120</v>
      </c>
      <c r="AV20" s="70"/>
    </row>
    <row r="21" spans="1:48" s="87" customFormat="1" ht="14.5">
      <c r="A21" s="86" t="s">
        <v>59</v>
      </c>
      <c r="B21" s="79"/>
      <c r="C21" s="78"/>
      <c r="D21" s="77">
        <f>SUM(D22:D23)</f>
        <v>434074812.67999995</v>
      </c>
      <c r="E21" s="77">
        <f>SUM(E22:E23)</f>
        <v>0</v>
      </c>
      <c r="F21" s="77">
        <f>SUM(F22:F23)</f>
        <v>434074812.67999995</v>
      </c>
      <c r="H21" s="77">
        <f>SUM(H22:H23)</f>
        <v>0</v>
      </c>
      <c r="I21" s="77">
        <f>SUM(I22:I23)</f>
        <v>0</v>
      </c>
      <c r="J21" s="77">
        <f>SUM(J22:J23)</f>
        <v>0</v>
      </c>
      <c r="L21" s="77">
        <f>SUM(L22:L23)</f>
        <v>434074812.67999995</v>
      </c>
      <c r="M21" s="77">
        <f>SUM(M22:M23)</f>
        <v>434074812.67999995</v>
      </c>
      <c r="N21" s="90"/>
      <c r="O21" s="77">
        <f t="shared" ref="O21:Q21" si="46">SUM(O22:O23)</f>
        <v>0</v>
      </c>
      <c r="P21" s="77">
        <f t="shared" si="46"/>
        <v>0</v>
      </c>
      <c r="Q21" s="77">
        <f t="shared" si="46"/>
        <v>0</v>
      </c>
      <c r="S21" s="77">
        <f t="shared" ref="S21:U21" si="47">SUM(S22:S23)</f>
        <v>0</v>
      </c>
      <c r="T21" s="77">
        <f t="shared" si="47"/>
        <v>0</v>
      </c>
      <c r="U21" s="77">
        <f t="shared" si="47"/>
        <v>0</v>
      </c>
      <c r="W21" s="77">
        <f t="shared" ref="W21:X21" si="48">SUM(W22:W23)</f>
        <v>0</v>
      </c>
      <c r="X21" s="77">
        <f t="shared" si="48"/>
        <v>0</v>
      </c>
      <c r="Z21" s="87">
        <f t="shared" si="15"/>
        <v>0</v>
      </c>
      <c r="AA21" s="87">
        <f t="shared" si="16"/>
        <v>0</v>
      </c>
      <c r="AB21" s="87">
        <f t="shared" si="17"/>
        <v>0</v>
      </c>
      <c r="AC21" s="87">
        <f t="shared" si="18"/>
        <v>0</v>
      </c>
      <c r="AD21" s="87">
        <f t="shared" si="19"/>
        <v>0</v>
      </c>
      <c r="AE21" s="87">
        <f t="shared" si="20"/>
        <v>0</v>
      </c>
      <c r="AF21" s="87">
        <f t="shared" si="21"/>
        <v>0</v>
      </c>
      <c r="AG21" s="87">
        <f t="shared" si="22"/>
        <v>0</v>
      </c>
      <c r="AH21" s="87">
        <f t="shared" si="23"/>
        <v>0</v>
      </c>
      <c r="AI21" s="87">
        <f t="shared" si="24"/>
        <v>0</v>
      </c>
      <c r="AK21" s="77">
        <f t="shared" si="5"/>
        <v>434074812.67999995</v>
      </c>
      <c r="AL21" s="77">
        <f t="shared" si="6"/>
        <v>0</v>
      </c>
      <c r="AM21" s="77">
        <f t="shared" si="7"/>
        <v>434074812.67999995</v>
      </c>
      <c r="AN21" s="87">
        <f t="shared" si="8"/>
        <v>0</v>
      </c>
      <c r="AO21" s="77">
        <f t="shared" si="9"/>
        <v>0</v>
      </c>
      <c r="AP21" s="77">
        <f t="shared" si="10"/>
        <v>0</v>
      </c>
      <c r="AQ21" s="77">
        <f t="shared" si="11"/>
        <v>0</v>
      </c>
      <c r="AR21" s="87">
        <f t="shared" si="12"/>
        <v>0</v>
      </c>
      <c r="AS21" s="77">
        <f t="shared" si="13"/>
        <v>434074812.67999995</v>
      </c>
      <c r="AT21" s="77">
        <f t="shared" si="14"/>
        <v>434074812.67999995</v>
      </c>
      <c r="AU21" s="72"/>
      <c r="AV21" s="72"/>
    </row>
    <row r="22" spans="1:48" ht="42">
      <c r="A22" s="89">
        <v>2</v>
      </c>
      <c r="B22" s="12" t="s">
        <v>11</v>
      </c>
      <c r="C22" s="6"/>
      <c r="D22" s="40">
        <v>334575446.20999998</v>
      </c>
      <c r="E22" s="41">
        <v>0</v>
      </c>
      <c r="F22" s="42">
        <v>334575446.20999998</v>
      </c>
      <c r="H22" s="55">
        <v>0</v>
      </c>
      <c r="I22" s="45">
        <v>0</v>
      </c>
      <c r="J22" s="56">
        <v>0</v>
      </c>
      <c r="L22" s="55">
        <v>334575446.20999998</v>
      </c>
      <c r="M22" s="45">
        <v>334575446.20999998</v>
      </c>
      <c r="N22" s="82"/>
      <c r="O22" s="40">
        <v>0</v>
      </c>
      <c r="P22" s="41">
        <v>0</v>
      </c>
      <c r="Q22" s="42">
        <v>0</v>
      </c>
      <c r="S22" s="55">
        <v>0</v>
      </c>
      <c r="T22" s="45">
        <v>0</v>
      </c>
      <c r="U22" s="56">
        <v>0</v>
      </c>
      <c r="W22" s="55">
        <v>0</v>
      </c>
      <c r="X22" s="45">
        <v>0</v>
      </c>
      <c r="Z22" s="87">
        <f t="shared" si="15"/>
        <v>0</v>
      </c>
      <c r="AA22" s="87">
        <f t="shared" si="16"/>
        <v>0</v>
      </c>
      <c r="AB22" s="87">
        <f t="shared" si="17"/>
        <v>0</v>
      </c>
      <c r="AC22" s="87">
        <f t="shared" si="18"/>
        <v>0</v>
      </c>
      <c r="AD22" s="87">
        <f t="shared" si="19"/>
        <v>0</v>
      </c>
      <c r="AE22" s="87">
        <f t="shared" si="20"/>
        <v>0</v>
      </c>
      <c r="AF22" s="87">
        <f t="shared" si="21"/>
        <v>0</v>
      </c>
      <c r="AG22" s="87">
        <f t="shared" si="22"/>
        <v>0</v>
      </c>
      <c r="AH22" s="87">
        <f t="shared" si="23"/>
        <v>0</v>
      </c>
      <c r="AI22" s="87">
        <f t="shared" si="24"/>
        <v>0</v>
      </c>
      <c r="AK22" s="40">
        <f t="shared" si="5"/>
        <v>334575446.20999998</v>
      </c>
      <c r="AL22" s="41">
        <f t="shared" si="6"/>
        <v>0</v>
      </c>
      <c r="AM22" s="42">
        <f t="shared" si="7"/>
        <v>334575446.20999998</v>
      </c>
      <c r="AN22" s="27">
        <f t="shared" si="8"/>
        <v>0</v>
      </c>
      <c r="AO22" s="55">
        <f t="shared" si="9"/>
        <v>0</v>
      </c>
      <c r="AP22" s="45">
        <f t="shared" si="10"/>
        <v>0</v>
      </c>
      <c r="AQ22" s="56">
        <f t="shared" si="11"/>
        <v>0</v>
      </c>
      <c r="AR22" s="27">
        <f t="shared" si="12"/>
        <v>0</v>
      </c>
      <c r="AS22" s="55">
        <f t="shared" si="13"/>
        <v>334575446.20999998</v>
      </c>
      <c r="AT22" s="45">
        <f t="shared" si="14"/>
        <v>334575446.20999998</v>
      </c>
      <c r="AU22" s="70" t="s">
        <v>120</v>
      </c>
      <c r="AV22" s="70"/>
    </row>
    <row r="23" spans="1:48" ht="42">
      <c r="A23" s="89">
        <v>6</v>
      </c>
      <c r="B23" s="12" t="s">
        <v>9</v>
      </c>
      <c r="C23" s="7"/>
      <c r="D23" s="40">
        <v>99499366.469999999</v>
      </c>
      <c r="E23" s="41">
        <v>0</v>
      </c>
      <c r="F23" s="42">
        <v>99499366.469999999</v>
      </c>
      <c r="H23" s="55">
        <v>0</v>
      </c>
      <c r="I23" s="45">
        <v>0</v>
      </c>
      <c r="J23" s="56">
        <v>0</v>
      </c>
      <c r="L23" s="55">
        <v>99499366.469999999</v>
      </c>
      <c r="M23" s="45">
        <v>99499366.469999999</v>
      </c>
      <c r="N23" s="82"/>
      <c r="O23" s="40">
        <v>0</v>
      </c>
      <c r="P23" s="41">
        <v>0</v>
      </c>
      <c r="Q23" s="42">
        <v>0</v>
      </c>
      <c r="S23" s="55">
        <v>0</v>
      </c>
      <c r="T23" s="45">
        <v>0</v>
      </c>
      <c r="U23" s="56">
        <v>0</v>
      </c>
      <c r="W23" s="55">
        <v>0</v>
      </c>
      <c r="X23" s="45">
        <v>0</v>
      </c>
      <c r="Z23" s="87">
        <f t="shared" si="15"/>
        <v>0</v>
      </c>
      <c r="AA23" s="87">
        <f t="shared" si="16"/>
        <v>0</v>
      </c>
      <c r="AB23" s="87">
        <f t="shared" si="17"/>
        <v>0</v>
      </c>
      <c r="AC23" s="87">
        <f t="shared" si="18"/>
        <v>0</v>
      </c>
      <c r="AD23" s="87">
        <f t="shared" si="19"/>
        <v>0</v>
      </c>
      <c r="AE23" s="87">
        <f t="shared" si="20"/>
        <v>0</v>
      </c>
      <c r="AF23" s="87">
        <f t="shared" si="21"/>
        <v>0</v>
      </c>
      <c r="AG23" s="87">
        <f t="shared" si="22"/>
        <v>0</v>
      </c>
      <c r="AH23" s="87">
        <f t="shared" si="23"/>
        <v>0</v>
      </c>
      <c r="AI23" s="87">
        <f t="shared" si="24"/>
        <v>0</v>
      </c>
      <c r="AK23" s="40">
        <f t="shared" si="5"/>
        <v>99499366.469999999</v>
      </c>
      <c r="AL23" s="41">
        <f t="shared" si="6"/>
        <v>0</v>
      </c>
      <c r="AM23" s="42">
        <f t="shared" si="7"/>
        <v>99499366.469999999</v>
      </c>
      <c r="AN23" s="27">
        <f t="shared" si="8"/>
        <v>0</v>
      </c>
      <c r="AO23" s="55">
        <f t="shared" si="9"/>
        <v>0</v>
      </c>
      <c r="AP23" s="45">
        <f t="shared" si="10"/>
        <v>0</v>
      </c>
      <c r="AQ23" s="56">
        <f t="shared" si="11"/>
        <v>0</v>
      </c>
      <c r="AR23" s="27">
        <f t="shared" si="12"/>
        <v>0</v>
      </c>
      <c r="AS23" s="55">
        <f t="shared" si="13"/>
        <v>99499366.469999999</v>
      </c>
      <c r="AT23" s="45">
        <f t="shared" si="14"/>
        <v>99499366.469999999</v>
      </c>
      <c r="AU23" s="70" t="s">
        <v>120</v>
      </c>
      <c r="AV23" s="70"/>
    </row>
    <row r="24" spans="1:48" ht="14.5">
      <c r="A24" s="86" t="s">
        <v>57</v>
      </c>
      <c r="D24" s="87">
        <f>SUM(D25:D27)</f>
        <v>392303669.89999998</v>
      </c>
      <c r="E24" s="87">
        <f t="shared" ref="E24:F24" si="49">SUM(E25:E27)</f>
        <v>0</v>
      </c>
      <c r="F24" s="87">
        <f t="shared" si="49"/>
        <v>392303669.89999998</v>
      </c>
      <c r="H24" s="87">
        <f t="shared" ref="H24:J24" si="50">SUM(H25:H27)</f>
        <v>0</v>
      </c>
      <c r="I24" s="87">
        <f t="shared" si="50"/>
        <v>0</v>
      </c>
      <c r="J24" s="87">
        <f t="shared" si="50"/>
        <v>0</v>
      </c>
      <c r="L24" s="87">
        <f t="shared" ref="L24:M24" si="51">SUM(L25:L27)</f>
        <v>392303669.89999998</v>
      </c>
      <c r="M24" s="87">
        <f t="shared" si="51"/>
        <v>392303669.89999998</v>
      </c>
      <c r="O24" s="87">
        <f t="shared" ref="O24" si="52">SUM(O25:O27)</f>
        <v>0</v>
      </c>
      <c r="P24" s="87">
        <f t="shared" ref="P24" si="53">SUM(P25:P27)</f>
        <v>0</v>
      </c>
      <c r="Q24" s="87">
        <f t="shared" ref="Q24" si="54">SUM(Q25:Q27)</f>
        <v>0</v>
      </c>
      <c r="S24" s="87">
        <f t="shared" ref="S24" si="55">SUM(S25:S27)</f>
        <v>0</v>
      </c>
      <c r="T24" s="87">
        <f t="shared" ref="T24" si="56">SUM(T25:T27)</f>
        <v>0</v>
      </c>
      <c r="U24" s="87">
        <f t="shared" ref="U24" si="57">SUM(U25:U27)</f>
        <v>0</v>
      </c>
      <c r="W24" s="87">
        <f t="shared" ref="W24" si="58">SUM(W25:W27)</f>
        <v>0</v>
      </c>
      <c r="X24" s="87">
        <f t="shared" ref="X24" si="59">SUM(X25:X27)</f>
        <v>0</v>
      </c>
      <c r="Z24" s="87">
        <f t="shared" si="15"/>
        <v>0</v>
      </c>
      <c r="AA24" s="87">
        <f t="shared" si="16"/>
        <v>0</v>
      </c>
      <c r="AB24" s="87">
        <f t="shared" si="17"/>
        <v>0</v>
      </c>
      <c r="AC24" s="87">
        <f t="shared" si="18"/>
        <v>0</v>
      </c>
      <c r="AD24" s="87">
        <f t="shared" si="19"/>
        <v>0</v>
      </c>
      <c r="AE24" s="87">
        <f t="shared" si="20"/>
        <v>0</v>
      </c>
      <c r="AF24" s="87">
        <f t="shared" si="21"/>
        <v>0</v>
      </c>
      <c r="AG24" s="87">
        <f t="shared" si="22"/>
        <v>0</v>
      </c>
      <c r="AH24" s="87">
        <f t="shared" si="23"/>
        <v>0</v>
      </c>
      <c r="AI24" s="87">
        <f t="shared" si="24"/>
        <v>0</v>
      </c>
      <c r="AK24" s="87">
        <f t="shared" si="5"/>
        <v>392303669.89999998</v>
      </c>
      <c r="AL24" s="87">
        <f t="shared" si="6"/>
        <v>0</v>
      </c>
      <c r="AM24" s="87">
        <f t="shared" si="7"/>
        <v>392303669.89999998</v>
      </c>
      <c r="AN24" s="27">
        <f t="shared" si="8"/>
        <v>0</v>
      </c>
      <c r="AO24" s="87">
        <f t="shared" si="9"/>
        <v>0</v>
      </c>
      <c r="AP24" s="87">
        <f t="shared" si="10"/>
        <v>0</v>
      </c>
      <c r="AQ24" s="87">
        <f t="shared" si="11"/>
        <v>0</v>
      </c>
      <c r="AR24" s="27">
        <f t="shared" si="12"/>
        <v>0</v>
      </c>
      <c r="AS24" s="87">
        <f t="shared" si="13"/>
        <v>392303669.89999998</v>
      </c>
      <c r="AT24" s="87">
        <f t="shared" si="14"/>
        <v>392303669.89999998</v>
      </c>
    </row>
    <row r="25" spans="1:48" ht="42">
      <c r="A25" s="89">
        <v>2</v>
      </c>
      <c r="B25" s="12" t="s">
        <v>11</v>
      </c>
      <c r="C25" s="6"/>
      <c r="D25" s="40">
        <v>139893079.13</v>
      </c>
      <c r="E25" s="41">
        <v>0</v>
      </c>
      <c r="F25" s="42">
        <v>139893079.13</v>
      </c>
      <c r="H25" s="55">
        <v>0</v>
      </c>
      <c r="I25" s="45">
        <v>0</v>
      </c>
      <c r="J25" s="56">
        <v>0</v>
      </c>
      <c r="L25" s="55">
        <v>139893079.13</v>
      </c>
      <c r="M25" s="45">
        <v>139893079.13</v>
      </c>
      <c r="N25" s="82"/>
      <c r="O25" s="40">
        <v>0</v>
      </c>
      <c r="P25" s="41">
        <v>0</v>
      </c>
      <c r="Q25" s="42">
        <v>0</v>
      </c>
      <c r="S25" s="55">
        <v>0</v>
      </c>
      <c r="T25" s="45">
        <v>0</v>
      </c>
      <c r="U25" s="56">
        <v>0</v>
      </c>
      <c r="W25" s="55">
        <v>0</v>
      </c>
      <c r="X25" s="45">
        <v>0</v>
      </c>
      <c r="Z25" s="87">
        <f t="shared" si="15"/>
        <v>0</v>
      </c>
      <c r="AA25" s="87">
        <f t="shared" si="16"/>
        <v>0</v>
      </c>
      <c r="AB25" s="87">
        <f t="shared" si="17"/>
        <v>0</v>
      </c>
      <c r="AC25" s="87">
        <f t="shared" si="18"/>
        <v>0</v>
      </c>
      <c r="AD25" s="87">
        <f t="shared" si="19"/>
        <v>0</v>
      </c>
      <c r="AE25" s="87">
        <f t="shared" si="20"/>
        <v>0</v>
      </c>
      <c r="AF25" s="87">
        <f t="shared" si="21"/>
        <v>0</v>
      </c>
      <c r="AG25" s="87">
        <f t="shared" si="22"/>
        <v>0</v>
      </c>
      <c r="AH25" s="87">
        <f t="shared" si="23"/>
        <v>0</v>
      </c>
      <c r="AI25" s="87">
        <f t="shared" si="24"/>
        <v>0</v>
      </c>
      <c r="AK25" s="40">
        <f t="shared" si="5"/>
        <v>139893079.13</v>
      </c>
      <c r="AL25" s="41">
        <f t="shared" si="6"/>
        <v>0</v>
      </c>
      <c r="AM25" s="42">
        <f t="shared" si="7"/>
        <v>139893079.13</v>
      </c>
      <c r="AN25" s="27">
        <f t="shared" si="8"/>
        <v>0</v>
      </c>
      <c r="AO25" s="55">
        <f t="shared" si="9"/>
        <v>0</v>
      </c>
      <c r="AP25" s="45">
        <f t="shared" si="10"/>
        <v>0</v>
      </c>
      <c r="AQ25" s="56">
        <f t="shared" si="11"/>
        <v>0</v>
      </c>
      <c r="AR25" s="27">
        <f t="shared" si="12"/>
        <v>0</v>
      </c>
      <c r="AS25" s="55">
        <f t="shared" si="13"/>
        <v>139893079.13</v>
      </c>
      <c r="AT25" s="45">
        <f t="shared" si="14"/>
        <v>139893079.13</v>
      </c>
      <c r="AU25" s="70" t="s">
        <v>120</v>
      </c>
      <c r="AV25" s="70"/>
    </row>
    <row r="26" spans="1:48" ht="42">
      <c r="A26" s="89">
        <v>6</v>
      </c>
      <c r="B26" s="12" t="s">
        <v>9</v>
      </c>
      <c r="C26" s="7"/>
      <c r="D26" s="40">
        <v>248278152.90000001</v>
      </c>
      <c r="E26" s="41">
        <v>0</v>
      </c>
      <c r="F26" s="42">
        <v>248278152.90000001</v>
      </c>
      <c r="H26" s="55">
        <v>0</v>
      </c>
      <c r="I26" s="45">
        <v>0</v>
      </c>
      <c r="J26" s="56">
        <v>0</v>
      </c>
      <c r="L26" s="55">
        <v>248278152.90000001</v>
      </c>
      <c r="M26" s="45">
        <v>248278152.90000001</v>
      </c>
      <c r="N26" s="82"/>
      <c r="O26" s="40">
        <v>0</v>
      </c>
      <c r="P26" s="41">
        <v>0</v>
      </c>
      <c r="Q26" s="42">
        <v>0</v>
      </c>
      <c r="S26" s="55">
        <v>0</v>
      </c>
      <c r="T26" s="45">
        <v>0</v>
      </c>
      <c r="U26" s="56">
        <v>0</v>
      </c>
      <c r="W26" s="55">
        <v>0</v>
      </c>
      <c r="X26" s="45">
        <v>0</v>
      </c>
      <c r="Z26" s="87">
        <f t="shared" si="15"/>
        <v>0</v>
      </c>
      <c r="AA26" s="87">
        <f t="shared" si="16"/>
        <v>0</v>
      </c>
      <c r="AB26" s="87">
        <f t="shared" si="17"/>
        <v>0</v>
      </c>
      <c r="AC26" s="87">
        <f t="shared" si="18"/>
        <v>0</v>
      </c>
      <c r="AD26" s="87">
        <f t="shared" si="19"/>
        <v>0</v>
      </c>
      <c r="AE26" s="87">
        <f t="shared" si="20"/>
        <v>0</v>
      </c>
      <c r="AF26" s="87">
        <f t="shared" si="21"/>
        <v>0</v>
      </c>
      <c r="AG26" s="87">
        <f t="shared" si="22"/>
        <v>0</v>
      </c>
      <c r="AH26" s="87">
        <f t="shared" si="23"/>
        <v>0</v>
      </c>
      <c r="AI26" s="87">
        <f t="shared" si="24"/>
        <v>0</v>
      </c>
      <c r="AK26" s="40">
        <f t="shared" si="5"/>
        <v>248278152.90000001</v>
      </c>
      <c r="AL26" s="41">
        <f t="shared" si="6"/>
        <v>0</v>
      </c>
      <c r="AM26" s="42">
        <f t="shared" si="7"/>
        <v>248278152.90000001</v>
      </c>
      <c r="AN26" s="27">
        <f t="shared" si="8"/>
        <v>0</v>
      </c>
      <c r="AO26" s="55">
        <f t="shared" si="9"/>
        <v>0</v>
      </c>
      <c r="AP26" s="45">
        <f t="shared" si="10"/>
        <v>0</v>
      </c>
      <c r="AQ26" s="56">
        <f t="shared" si="11"/>
        <v>0</v>
      </c>
      <c r="AR26" s="27">
        <f t="shared" si="12"/>
        <v>0</v>
      </c>
      <c r="AS26" s="55">
        <f t="shared" si="13"/>
        <v>248278152.90000001</v>
      </c>
      <c r="AT26" s="45">
        <f t="shared" si="14"/>
        <v>248278152.90000001</v>
      </c>
      <c r="AU26" s="70" t="s">
        <v>120</v>
      </c>
      <c r="AV26" s="70"/>
    </row>
    <row r="27" spans="1:48" ht="42">
      <c r="A27" s="89">
        <v>7</v>
      </c>
      <c r="B27" s="12" t="s">
        <v>6</v>
      </c>
      <c r="C27" s="8"/>
      <c r="D27" s="40">
        <v>4132437.87</v>
      </c>
      <c r="E27" s="41">
        <v>0</v>
      </c>
      <c r="F27" s="42">
        <v>4132437.87</v>
      </c>
      <c r="H27" s="55">
        <v>0</v>
      </c>
      <c r="I27" s="45">
        <v>0</v>
      </c>
      <c r="J27" s="56">
        <v>0</v>
      </c>
      <c r="L27" s="55">
        <v>4132437.87</v>
      </c>
      <c r="M27" s="45">
        <v>4132437.87</v>
      </c>
      <c r="N27" s="82"/>
      <c r="O27" s="40">
        <v>0</v>
      </c>
      <c r="P27" s="41">
        <v>0</v>
      </c>
      <c r="Q27" s="42">
        <v>0</v>
      </c>
      <c r="S27" s="55">
        <v>0</v>
      </c>
      <c r="T27" s="45">
        <v>0</v>
      </c>
      <c r="U27" s="56">
        <v>0</v>
      </c>
      <c r="W27" s="55">
        <v>0</v>
      </c>
      <c r="X27" s="45">
        <v>0</v>
      </c>
      <c r="Z27" s="87">
        <f t="shared" si="15"/>
        <v>0</v>
      </c>
      <c r="AA27" s="87">
        <f t="shared" si="16"/>
        <v>0</v>
      </c>
      <c r="AB27" s="87">
        <f t="shared" si="17"/>
        <v>0</v>
      </c>
      <c r="AC27" s="87">
        <f t="shared" si="18"/>
        <v>0</v>
      </c>
      <c r="AD27" s="87">
        <f t="shared" si="19"/>
        <v>0</v>
      </c>
      <c r="AE27" s="87">
        <f t="shared" si="20"/>
        <v>0</v>
      </c>
      <c r="AF27" s="87">
        <f t="shared" si="21"/>
        <v>0</v>
      </c>
      <c r="AG27" s="87">
        <f t="shared" si="22"/>
        <v>0</v>
      </c>
      <c r="AH27" s="87">
        <f t="shared" si="23"/>
        <v>0</v>
      </c>
      <c r="AI27" s="87">
        <f t="shared" si="24"/>
        <v>0</v>
      </c>
      <c r="AK27" s="40">
        <f t="shared" si="5"/>
        <v>4132437.87</v>
      </c>
      <c r="AL27" s="41">
        <f t="shared" si="6"/>
        <v>0</v>
      </c>
      <c r="AM27" s="42">
        <f t="shared" si="7"/>
        <v>4132437.87</v>
      </c>
      <c r="AN27" s="27">
        <f t="shared" si="8"/>
        <v>0</v>
      </c>
      <c r="AO27" s="55">
        <f t="shared" si="9"/>
        <v>0</v>
      </c>
      <c r="AP27" s="45">
        <f t="shared" si="10"/>
        <v>0</v>
      </c>
      <c r="AQ27" s="56">
        <f t="shared" si="11"/>
        <v>0</v>
      </c>
      <c r="AR27" s="27">
        <f t="shared" si="12"/>
        <v>0</v>
      </c>
      <c r="AS27" s="55">
        <f t="shared" si="13"/>
        <v>4132437.87</v>
      </c>
      <c r="AT27" s="45">
        <f t="shared" si="14"/>
        <v>4132437.87</v>
      </c>
      <c r="AU27" s="70" t="s">
        <v>120</v>
      </c>
      <c r="AV27" s="70"/>
    </row>
    <row r="28" spans="1:48" s="87" customFormat="1" ht="14.5">
      <c r="A28" s="86" t="s">
        <v>56</v>
      </c>
      <c r="B28" s="80"/>
      <c r="C28" s="81"/>
      <c r="D28" s="77">
        <f>SUM(D29:D30)</f>
        <v>14717966</v>
      </c>
      <c r="E28" s="77">
        <f>SUM(E29:E30)</f>
        <v>0</v>
      </c>
      <c r="F28" s="77">
        <f>SUM(F29:F30)</f>
        <v>14717966</v>
      </c>
      <c r="H28" s="77">
        <f>SUM(H29:H30)</f>
        <v>0</v>
      </c>
      <c r="I28" s="77">
        <f>SUM(I29:I30)</f>
        <v>0</v>
      </c>
      <c r="J28" s="77">
        <f>SUM(J29:J30)</f>
        <v>0</v>
      </c>
      <c r="L28" s="77">
        <f>SUM(L29:L30)</f>
        <v>14717966</v>
      </c>
      <c r="M28" s="77">
        <f>SUM(M29:M30)</f>
        <v>14717966</v>
      </c>
      <c r="N28" s="90"/>
      <c r="O28" s="77">
        <f>SUM(O29:O30)</f>
        <v>0</v>
      </c>
      <c r="P28" s="77">
        <f>SUM(P29:P30)</f>
        <v>0</v>
      </c>
      <c r="Q28" s="77">
        <f>SUM(Q29:Q30)</f>
        <v>0</v>
      </c>
      <c r="S28" s="77">
        <f>SUM(S29:S30)</f>
        <v>0</v>
      </c>
      <c r="T28" s="77">
        <f>SUM(T29:T30)</f>
        <v>0</v>
      </c>
      <c r="U28" s="77">
        <f>SUM(U29:U30)</f>
        <v>0</v>
      </c>
      <c r="W28" s="77">
        <f>SUM(W29:W30)</f>
        <v>0</v>
      </c>
      <c r="X28" s="77">
        <f>SUM(X29:X30)</f>
        <v>0</v>
      </c>
      <c r="Z28" s="87">
        <f t="shared" si="15"/>
        <v>0</v>
      </c>
      <c r="AA28" s="87">
        <f t="shared" si="16"/>
        <v>0</v>
      </c>
      <c r="AB28" s="87">
        <f t="shared" si="17"/>
        <v>0</v>
      </c>
      <c r="AC28" s="87">
        <f t="shared" si="18"/>
        <v>0</v>
      </c>
      <c r="AD28" s="87">
        <f t="shared" si="19"/>
        <v>0</v>
      </c>
      <c r="AE28" s="87">
        <f t="shared" si="20"/>
        <v>0</v>
      </c>
      <c r="AF28" s="87">
        <f t="shared" si="21"/>
        <v>0</v>
      </c>
      <c r="AG28" s="87">
        <f t="shared" si="22"/>
        <v>0</v>
      </c>
      <c r="AH28" s="87">
        <f t="shared" si="23"/>
        <v>0</v>
      </c>
      <c r="AI28" s="87">
        <f t="shared" si="24"/>
        <v>0</v>
      </c>
      <c r="AK28" s="77">
        <f t="shared" si="5"/>
        <v>14717966</v>
      </c>
      <c r="AL28" s="77">
        <f t="shared" si="6"/>
        <v>0</v>
      </c>
      <c r="AM28" s="77">
        <f t="shared" si="7"/>
        <v>14717966</v>
      </c>
      <c r="AN28" s="87">
        <f t="shared" si="8"/>
        <v>0</v>
      </c>
      <c r="AO28" s="77">
        <f t="shared" si="9"/>
        <v>0</v>
      </c>
      <c r="AP28" s="77">
        <f t="shared" si="10"/>
        <v>0</v>
      </c>
      <c r="AQ28" s="77">
        <f t="shared" si="11"/>
        <v>0</v>
      </c>
      <c r="AR28" s="87">
        <f t="shared" si="12"/>
        <v>0</v>
      </c>
      <c r="AS28" s="77">
        <f t="shared" si="13"/>
        <v>14717966</v>
      </c>
      <c r="AT28" s="77">
        <f t="shared" si="14"/>
        <v>14717966</v>
      </c>
      <c r="AU28" s="72"/>
      <c r="AV28" s="72"/>
    </row>
    <row r="29" spans="1:48" ht="42">
      <c r="A29" s="89">
        <v>2</v>
      </c>
      <c r="B29" s="12" t="s">
        <v>11</v>
      </c>
      <c r="C29" s="6"/>
      <c r="D29" s="40">
        <v>14407658</v>
      </c>
      <c r="E29" s="41">
        <v>0</v>
      </c>
      <c r="F29" s="42">
        <v>14407658</v>
      </c>
      <c r="H29" s="55">
        <v>0</v>
      </c>
      <c r="I29" s="45">
        <v>0</v>
      </c>
      <c r="J29" s="56">
        <v>0</v>
      </c>
      <c r="L29" s="55">
        <v>14407658</v>
      </c>
      <c r="M29" s="45">
        <v>14407658</v>
      </c>
      <c r="N29" s="82"/>
      <c r="O29" s="40">
        <v>0</v>
      </c>
      <c r="P29" s="41">
        <v>0</v>
      </c>
      <c r="Q29" s="42">
        <v>0</v>
      </c>
      <c r="S29" s="55">
        <v>0</v>
      </c>
      <c r="T29" s="45">
        <v>0</v>
      </c>
      <c r="U29" s="56">
        <v>0</v>
      </c>
      <c r="W29" s="55">
        <v>0</v>
      </c>
      <c r="X29" s="45">
        <v>0</v>
      </c>
      <c r="Z29" s="87">
        <f t="shared" si="15"/>
        <v>0</v>
      </c>
      <c r="AA29" s="87">
        <f t="shared" si="16"/>
        <v>0</v>
      </c>
      <c r="AB29" s="87">
        <f t="shared" si="17"/>
        <v>0</v>
      </c>
      <c r="AC29" s="87">
        <f t="shared" si="18"/>
        <v>0</v>
      </c>
      <c r="AD29" s="87">
        <f t="shared" si="19"/>
        <v>0</v>
      </c>
      <c r="AE29" s="87">
        <f t="shared" si="20"/>
        <v>0</v>
      </c>
      <c r="AF29" s="87">
        <f t="shared" si="21"/>
        <v>0</v>
      </c>
      <c r="AG29" s="87">
        <f t="shared" si="22"/>
        <v>0</v>
      </c>
      <c r="AH29" s="87">
        <f t="shared" si="23"/>
        <v>0</v>
      </c>
      <c r="AI29" s="87">
        <f t="shared" si="24"/>
        <v>0</v>
      </c>
      <c r="AK29" s="40">
        <f t="shared" si="5"/>
        <v>14407658</v>
      </c>
      <c r="AL29" s="41">
        <f t="shared" si="6"/>
        <v>0</v>
      </c>
      <c r="AM29" s="42">
        <f t="shared" si="7"/>
        <v>14407658</v>
      </c>
      <c r="AN29" s="27">
        <f t="shared" si="8"/>
        <v>0</v>
      </c>
      <c r="AO29" s="55">
        <f t="shared" si="9"/>
        <v>0</v>
      </c>
      <c r="AP29" s="45">
        <f t="shared" si="10"/>
        <v>0</v>
      </c>
      <c r="AQ29" s="56">
        <f t="shared" si="11"/>
        <v>0</v>
      </c>
      <c r="AR29" s="27">
        <f t="shared" si="12"/>
        <v>0</v>
      </c>
      <c r="AS29" s="55">
        <f t="shared" si="13"/>
        <v>14407658</v>
      </c>
      <c r="AT29" s="45">
        <f t="shared" si="14"/>
        <v>14407658</v>
      </c>
      <c r="AU29" s="70" t="s">
        <v>120</v>
      </c>
      <c r="AV29" s="70"/>
    </row>
    <row r="30" spans="1:48" ht="42">
      <c r="A30" s="89">
        <v>7</v>
      </c>
      <c r="B30" s="12" t="s">
        <v>6</v>
      </c>
      <c r="C30" s="8"/>
      <c r="D30" s="40">
        <v>310308</v>
      </c>
      <c r="E30" s="41">
        <v>0</v>
      </c>
      <c r="F30" s="42">
        <v>310308</v>
      </c>
      <c r="H30" s="55">
        <v>0</v>
      </c>
      <c r="I30" s="45">
        <v>0</v>
      </c>
      <c r="J30" s="56">
        <v>0</v>
      </c>
      <c r="L30" s="55">
        <v>310308</v>
      </c>
      <c r="M30" s="45">
        <v>310308</v>
      </c>
      <c r="N30" s="82"/>
      <c r="O30" s="40">
        <v>0</v>
      </c>
      <c r="P30" s="41">
        <v>0</v>
      </c>
      <c r="Q30" s="42">
        <v>0</v>
      </c>
      <c r="S30" s="55">
        <v>0</v>
      </c>
      <c r="T30" s="45">
        <v>0</v>
      </c>
      <c r="U30" s="56">
        <v>0</v>
      </c>
      <c r="W30" s="55">
        <v>0</v>
      </c>
      <c r="X30" s="45">
        <v>0</v>
      </c>
      <c r="Z30" s="87">
        <f t="shared" si="15"/>
        <v>0</v>
      </c>
      <c r="AA30" s="87">
        <f t="shared" si="16"/>
        <v>0</v>
      </c>
      <c r="AB30" s="87">
        <f t="shared" si="17"/>
        <v>0</v>
      </c>
      <c r="AC30" s="87">
        <f t="shared" si="18"/>
        <v>0</v>
      </c>
      <c r="AD30" s="87">
        <f t="shared" si="19"/>
        <v>0</v>
      </c>
      <c r="AE30" s="87">
        <f t="shared" si="20"/>
        <v>0</v>
      </c>
      <c r="AF30" s="87">
        <f t="shared" si="21"/>
        <v>0</v>
      </c>
      <c r="AG30" s="87">
        <f t="shared" si="22"/>
        <v>0</v>
      </c>
      <c r="AH30" s="87">
        <f t="shared" si="23"/>
        <v>0</v>
      </c>
      <c r="AI30" s="87">
        <f t="shared" si="24"/>
        <v>0</v>
      </c>
      <c r="AK30" s="40">
        <f t="shared" si="5"/>
        <v>310308</v>
      </c>
      <c r="AL30" s="41">
        <f t="shared" si="6"/>
        <v>0</v>
      </c>
      <c r="AM30" s="42">
        <f t="shared" si="7"/>
        <v>310308</v>
      </c>
      <c r="AN30" s="27">
        <f t="shared" si="8"/>
        <v>0</v>
      </c>
      <c r="AO30" s="55">
        <f t="shared" si="9"/>
        <v>0</v>
      </c>
      <c r="AP30" s="45">
        <f t="shared" si="10"/>
        <v>0</v>
      </c>
      <c r="AQ30" s="56">
        <f t="shared" si="11"/>
        <v>0</v>
      </c>
      <c r="AR30" s="27">
        <f t="shared" si="12"/>
        <v>0</v>
      </c>
      <c r="AS30" s="55">
        <f t="shared" si="13"/>
        <v>310308</v>
      </c>
      <c r="AT30" s="45">
        <f t="shared" si="14"/>
        <v>310308</v>
      </c>
      <c r="AU30" s="70" t="s">
        <v>120</v>
      </c>
      <c r="AV30" s="70"/>
    </row>
    <row r="31" spans="1:48" s="87" customFormat="1" ht="14.5">
      <c r="A31" s="86" t="s">
        <v>55</v>
      </c>
      <c r="B31" s="79"/>
      <c r="C31" s="78"/>
      <c r="D31" s="77">
        <f>SUM(D32:D34)</f>
        <v>464935460</v>
      </c>
      <c r="E31" s="77">
        <f>SUM(E32:E34)</f>
        <v>0</v>
      </c>
      <c r="F31" s="77">
        <f>SUM(F32:F34)</f>
        <v>464935460</v>
      </c>
      <c r="H31" s="77">
        <f>SUM(H32:H34)</f>
        <v>0</v>
      </c>
      <c r="I31" s="77">
        <f>SUM(I32:I34)</f>
        <v>0</v>
      </c>
      <c r="J31" s="77">
        <f>SUM(J32:J34)</f>
        <v>0</v>
      </c>
      <c r="L31" s="77">
        <f>SUM(L32:L34)</f>
        <v>464935460</v>
      </c>
      <c r="M31" s="77">
        <f>SUM(M32:M34)</f>
        <v>464935460</v>
      </c>
      <c r="N31" s="90"/>
      <c r="O31" s="77">
        <f t="shared" ref="O31:Q31" si="60">SUM(O32:O34)</f>
        <v>38022</v>
      </c>
      <c r="P31" s="77">
        <f t="shared" si="60"/>
        <v>0</v>
      </c>
      <c r="Q31" s="77">
        <f t="shared" si="60"/>
        <v>38022</v>
      </c>
      <c r="S31" s="77">
        <f t="shared" ref="S31:U31" si="61">SUM(S32:S34)</f>
        <v>0</v>
      </c>
      <c r="T31" s="77">
        <f t="shared" si="61"/>
        <v>0</v>
      </c>
      <c r="U31" s="77">
        <f t="shared" si="61"/>
        <v>0</v>
      </c>
      <c r="W31" s="77">
        <f t="shared" ref="W31:X31" si="62">SUM(W32:W34)</f>
        <v>38022</v>
      </c>
      <c r="X31" s="77">
        <f t="shared" si="62"/>
        <v>38022</v>
      </c>
      <c r="Z31" s="87">
        <f t="shared" si="15"/>
        <v>47793654</v>
      </c>
      <c r="AA31" s="87">
        <f t="shared" si="16"/>
        <v>0</v>
      </c>
      <c r="AB31" s="87">
        <f t="shared" si="17"/>
        <v>47793654</v>
      </c>
      <c r="AC31" s="87">
        <f t="shared" si="18"/>
        <v>0</v>
      </c>
      <c r="AD31" s="87">
        <f t="shared" si="19"/>
        <v>0</v>
      </c>
      <c r="AE31" s="87">
        <f t="shared" si="20"/>
        <v>0</v>
      </c>
      <c r="AF31" s="87">
        <f t="shared" si="21"/>
        <v>0</v>
      </c>
      <c r="AG31" s="87">
        <f t="shared" si="22"/>
        <v>0</v>
      </c>
      <c r="AH31" s="87">
        <f t="shared" si="23"/>
        <v>47793654</v>
      </c>
      <c r="AI31" s="87">
        <f t="shared" si="24"/>
        <v>47793654</v>
      </c>
      <c r="AK31" s="77">
        <f t="shared" si="5"/>
        <v>512729114</v>
      </c>
      <c r="AL31" s="77">
        <f t="shared" si="6"/>
        <v>0</v>
      </c>
      <c r="AM31" s="77">
        <f t="shared" si="7"/>
        <v>512729114</v>
      </c>
      <c r="AN31" s="87">
        <f t="shared" si="8"/>
        <v>0</v>
      </c>
      <c r="AO31" s="77">
        <f t="shared" si="9"/>
        <v>0</v>
      </c>
      <c r="AP31" s="77">
        <f t="shared" si="10"/>
        <v>0</v>
      </c>
      <c r="AQ31" s="77">
        <f t="shared" si="11"/>
        <v>0</v>
      </c>
      <c r="AR31" s="87">
        <f t="shared" si="12"/>
        <v>0</v>
      </c>
      <c r="AS31" s="77">
        <f t="shared" si="13"/>
        <v>512729114</v>
      </c>
      <c r="AT31" s="77">
        <f t="shared" si="14"/>
        <v>512729114</v>
      </c>
      <c r="AU31" s="72"/>
      <c r="AV31" s="72"/>
    </row>
    <row r="32" spans="1:48" ht="42">
      <c r="A32" s="89">
        <v>2</v>
      </c>
      <c r="B32" s="12" t="s">
        <v>11</v>
      </c>
      <c r="C32" s="6"/>
      <c r="D32" s="40">
        <v>464935460</v>
      </c>
      <c r="E32" s="41">
        <v>0</v>
      </c>
      <c r="F32" s="42">
        <v>464935460</v>
      </c>
      <c r="H32" s="55">
        <v>0</v>
      </c>
      <c r="I32" s="45">
        <v>0</v>
      </c>
      <c r="J32" s="56">
        <v>0</v>
      </c>
      <c r="L32" s="55">
        <f>D32-H32</f>
        <v>464935460</v>
      </c>
      <c r="M32" s="45">
        <f>F32-J32</f>
        <v>464935460</v>
      </c>
      <c r="N32" s="82"/>
      <c r="O32" s="40">
        <v>0</v>
      </c>
      <c r="P32" s="41">
        <v>0</v>
      </c>
      <c r="Q32" s="42">
        <v>0</v>
      </c>
      <c r="S32" s="55">
        <v>0</v>
      </c>
      <c r="T32" s="45">
        <v>0</v>
      </c>
      <c r="U32" s="56">
        <v>0</v>
      </c>
      <c r="W32" s="55">
        <f>O32-S32</f>
        <v>0</v>
      </c>
      <c r="X32" s="45">
        <f>Q32-U32</f>
        <v>0</v>
      </c>
      <c r="Z32" s="87">
        <f t="shared" si="15"/>
        <v>0</v>
      </c>
      <c r="AA32" s="87">
        <f t="shared" si="16"/>
        <v>0</v>
      </c>
      <c r="AB32" s="87">
        <f t="shared" si="17"/>
        <v>0</v>
      </c>
      <c r="AC32" s="87">
        <f t="shared" si="18"/>
        <v>0</v>
      </c>
      <c r="AD32" s="87">
        <f t="shared" si="19"/>
        <v>0</v>
      </c>
      <c r="AE32" s="87">
        <f t="shared" si="20"/>
        <v>0</v>
      </c>
      <c r="AF32" s="87">
        <f t="shared" si="21"/>
        <v>0</v>
      </c>
      <c r="AG32" s="87">
        <f t="shared" si="22"/>
        <v>0</v>
      </c>
      <c r="AH32" s="87">
        <f t="shared" si="23"/>
        <v>0</v>
      </c>
      <c r="AI32" s="87">
        <f t="shared" si="24"/>
        <v>0</v>
      </c>
      <c r="AK32" s="40">
        <f t="shared" si="5"/>
        <v>464935460</v>
      </c>
      <c r="AL32" s="41">
        <f t="shared" si="6"/>
        <v>0</v>
      </c>
      <c r="AM32" s="42">
        <f t="shared" si="7"/>
        <v>464935460</v>
      </c>
      <c r="AN32" s="27">
        <f t="shared" si="8"/>
        <v>0</v>
      </c>
      <c r="AO32" s="55">
        <f t="shared" si="9"/>
        <v>0</v>
      </c>
      <c r="AP32" s="45">
        <f t="shared" si="10"/>
        <v>0</v>
      </c>
      <c r="AQ32" s="56">
        <f t="shared" si="11"/>
        <v>0</v>
      </c>
      <c r="AR32" s="27">
        <f t="shared" si="12"/>
        <v>0</v>
      </c>
      <c r="AS32" s="55">
        <f t="shared" si="13"/>
        <v>464935460</v>
      </c>
      <c r="AT32" s="45">
        <f t="shared" si="14"/>
        <v>464935460</v>
      </c>
      <c r="AU32" s="70" t="s">
        <v>120</v>
      </c>
      <c r="AV32" s="70"/>
    </row>
    <row r="33" spans="1:48" ht="42">
      <c r="A33" s="89">
        <v>3</v>
      </c>
      <c r="B33" s="11" t="s">
        <v>5</v>
      </c>
      <c r="C33" s="4"/>
      <c r="D33" s="40">
        <v>0</v>
      </c>
      <c r="E33" s="41">
        <v>0</v>
      </c>
      <c r="F33" s="42">
        <v>0</v>
      </c>
      <c r="H33" s="55">
        <v>0</v>
      </c>
      <c r="I33" s="45">
        <v>0</v>
      </c>
      <c r="J33" s="56">
        <v>0</v>
      </c>
      <c r="L33" s="55">
        <v>0</v>
      </c>
      <c r="M33" s="45">
        <v>0</v>
      </c>
      <c r="N33" s="82"/>
      <c r="O33" s="40">
        <v>25354</v>
      </c>
      <c r="P33" s="41">
        <v>0</v>
      </c>
      <c r="Q33" s="42">
        <v>25354</v>
      </c>
      <c r="S33" s="55">
        <v>0</v>
      </c>
      <c r="T33" s="45">
        <v>0</v>
      </c>
      <c r="U33" s="56">
        <v>0</v>
      </c>
      <c r="W33" s="55">
        <v>25354</v>
      </c>
      <c r="X33" s="45">
        <v>25354</v>
      </c>
      <c r="Z33" s="87">
        <f t="shared" si="15"/>
        <v>31869978</v>
      </c>
      <c r="AA33" s="87">
        <f t="shared" si="16"/>
        <v>0</v>
      </c>
      <c r="AB33" s="87">
        <f t="shared" si="17"/>
        <v>31869978</v>
      </c>
      <c r="AC33" s="87">
        <f t="shared" si="18"/>
        <v>0</v>
      </c>
      <c r="AD33" s="87">
        <f t="shared" si="19"/>
        <v>0</v>
      </c>
      <c r="AE33" s="87">
        <f t="shared" si="20"/>
        <v>0</v>
      </c>
      <c r="AF33" s="87">
        <f t="shared" si="21"/>
        <v>0</v>
      </c>
      <c r="AG33" s="87">
        <f t="shared" si="22"/>
        <v>0</v>
      </c>
      <c r="AH33" s="87">
        <f t="shared" si="23"/>
        <v>31869978</v>
      </c>
      <c r="AI33" s="87">
        <f t="shared" si="24"/>
        <v>31869978</v>
      </c>
      <c r="AK33" s="40">
        <f t="shared" si="5"/>
        <v>31869978</v>
      </c>
      <c r="AL33" s="41">
        <f t="shared" si="6"/>
        <v>0</v>
      </c>
      <c r="AM33" s="42">
        <f t="shared" si="7"/>
        <v>31869978</v>
      </c>
      <c r="AN33" s="27">
        <f t="shared" si="8"/>
        <v>0</v>
      </c>
      <c r="AO33" s="55">
        <f t="shared" si="9"/>
        <v>0</v>
      </c>
      <c r="AP33" s="45">
        <f t="shared" si="10"/>
        <v>0</v>
      </c>
      <c r="AQ33" s="56">
        <f t="shared" si="11"/>
        <v>0</v>
      </c>
      <c r="AR33" s="27">
        <f t="shared" si="12"/>
        <v>0</v>
      </c>
      <c r="AS33" s="55">
        <f t="shared" si="13"/>
        <v>31869978</v>
      </c>
      <c r="AT33" s="45">
        <f t="shared" si="14"/>
        <v>31869978</v>
      </c>
      <c r="AU33" s="70" t="s">
        <v>120</v>
      </c>
      <c r="AV33" s="70" t="s">
        <v>120</v>
      </c>
    </row>
    <row r="34" spans="1:48" ht="42">
      <c r="A34" s="89">
        <v>7</v>
      </c>
      <c r="B34" s="12" t="s">
        <v>6</v>
      </c>
      <c r="C34" s="8"/>
      <c r="D34" s="40">
        <v>0</v>
      </c>
      <c r="E34" s="41">
        <v>0</v>
      </c>
      <c r="F34" s="42">
        <v>0</v>
      </c>
      <c r="H34" s="55">
        <v>0</v>
      </c>
      <c r="I34" s="45">
        <v>0</v>
      </c>
      <c r="J34" s="56">
        <v>0</v>
      </c>
      <c r="L34" s="55">
        <v>0</v>
      </c>
      <c r="M34" s="45">
        <v>0</v>
      </c>
      <c r="N34" s="82"/>
      <c r="O34" s="40">
        <v>12668</v>
      </c>
      <c r="P34" s="41">
        <v>0</v>
      </c>
      <c r="Q34" s="42">
        <v>12668</v>
      </c>
      <c r="S34" s="55">
        <v>0</v>
      </c>
      <c r="T34" s="45">
        <v>0</v>
      </c>
      <c r="U34" s="56">
        <v>0</v>
      </c>
      <c r="W34" s="55">
        <v>12668</v>
      </c>
      <c r="X34" s="45">
        <v>12668</v>
      </c>
      <c r="Z34" s="87">
        <f t="shared" si="15"/>
        <v>15923676</v>
      </c>
      <c r="AA34" s="87">
        <f t="shared" si="16"/>
        <v>0</v>
      </c>
      <c r="AB34" s="87">
        <f t="shared" si="17"/>
        <v>15923676</v>
      </c>
      <c r="AC34" s="87">
        <f t="shared" si="18"/>
        <v>0</v>
      </c>
      <c r="AD34" s="87">
        <f t="shared" si="19"/>
        <v>0</v>
      </c>
      <c r="AE34" s="87">
        <f t="shared" si="20"/>
        <v>0</v>
      </c>
      <c r="AF34" s="87">
        <f t="shared" si="21"/>
        <v>0</v>
      </c>
      <c r="AG34" s="87">
        <f t="shared" si="22"/>
        <v>0</v>
      </c>
      <c r="AH34" s="87">
        <f t="shared" si="23"/>
        <v>15923676</v>
      </c>
      <c r="AI34" s="87">
        <f t="shared" si="24"/>
        <v>15923676</v>
      </c>
      <c r="AK34" s="40">
        <f t="shared" si="5"/>
        <v>15923676</v>
      </c>
      <c r="AL34" s="41">
        <f t="shared" si="6"/>
        <v>0</v>
      </c>
      <c r="AM34" s="42">
        <f t="shared" si="7"/>
        <v>15923676</v>
      </c>
      <c r="AN34" s="27">
        <f t="shared" si="8"/>
        <v>0</v>
      </c>
      <c r="AO34" s="55">
        <f t="shared" si="9"/>
        <v>0</v>
      </c>
      <c r="AP34" s="45">
        <f t="shared" si="10"/>
        <v>0</v>
      </c>
      <c r="AQ34" s="56">
        <f t="shared" si="11"/>
        <v>0</v>
      </c>
      <c r="AR34" s="27">
        <f t="shared" si="12"/>
        <v>0</v>
      </c>
      <c r="AS34" s="55">
        <f t="shared" si="13"/>
        <v>15923676</v>
      </c>
      <c r="AT34" s="45">
        <f t="shared" si="14"/>
        <v>15923676</v>
      </c>
      <c r="AU34" s="70" t="s">
        <v>120</v>
      </c>
      <c r="AV34" s="70" t="s">
        <v>120</v>
      </c>
    </row>
    <row r="35" spans="1:48" s="87" customFormat="1" ht="14.5">
      <c r="A35" s="86" t="s">
        <v>78</v>
      </c>
      <c r="D35" s="87">
        <f>SUM(D36:D37)</f>
        <v>7357538</v>
      </c>
      <c r="E35" s="87">
        <f t="shared" ref="E35:F35" si="63">SUM(E36:E37)</f>
        <v>177735672.55000001</v>
      </c>
      <c r="F35" s="87">
        <f t="shared" si="63"/>
        <v>185093210.55000001</v>
      </c>
      <c r="H35" s="87">
        <f t="shared" ref="H35:J35" si="64">SUM(H36:H37)</f>
        <v>0</v>
      </c>
      <c r="I35" s="87">
        <f t="shared" si="64"/>
        <v>0</v>
      </c>
      <c r="J35" s="87">
        <f t="shared" si="64"/>
        <v>0</v>
      </c>
      <c r="L35" s="87">
        <f t="shared" ref="L35:M35" si="65">SUM(L36:L37)</f>
        <v>7357538</v>
      </c>
      <c r="M35" s="87">
        <f t="shared" si="65"/>
        <v>185093210.55000001</v>
      </c>
      <c r="O35" s="87">
        <f t="shared" ref="O35:Q35" si="66">SUM(O36:O37)</f>
        <v>169620</v>
      </c>
      <c r="P35" s="87">
        <f t="shared" si="66"/>
        <v>-137832</v>
      </c>
      <c r="Q35" s="87">
        <f t="shared" si="66"/>
        <v>31788</v>
      </c>
      <c r="S35" s="87">
        <f t="shared" ref="S35:U35" si="67">SUM(S36:S37)</f>
        <v>0</v>
      </c>
      <c r="T35" s="87">
        <f t="shared" si="67"/>
        <v>0</v>
      </c>
      <c r="U35" s="87">
        <f t="shared" si="67"/>
        <v>0</v>
      </c>
      <c r="W35" s="87">
        <f t="shared" ref="W35:X35" si="68">SUM(W36:W37)</f>
        <v>169620</v>
      </c>
      <c r="X35" s="87">
        <f t="shared" si="68"/>
        <v>31788</v>
      </c>
      <c r="Z35" s="87">
        <f t="shared" si="15"/>
        <v>213212340</v>
      </c>
      <c r="AA35" s="87">
        <f t="shared" si="16"/>
        <v>-173254824</v>
      </c>
      <c r="AB35" s="87">
        <f t="shared" si="17"/>
        <v>39957516</v>
      </c>
      <c r="AC35" s="87">
        <f t="shared" si="18"/>
        <v>0</v>
      </c>
      <c r="AD35" s="87">
        <f t="shared" si="19"/>
        <v>0</v>
      </c>
      <c r="AE35" s="87">
        <f t="shared" si="20"/>
        <v>0</v>
      </c>
      <c r="AF35" s="87">
        <f t="shared" si="21"/>
        <v>0</v>
      </c>
      <c r="AG35" s="87">
        <f t="shared" si="22"/>
        <v>0</v>
      </c>
      <c r="AH35" s="87">
        <f t="shared" si="23"/>
        <v>213212340</v>
      </c>
      <c r="AI35" s="87">
        <f t="shared" si="24"/>
        <v>39957516</v>
      </c>
      <c r="AK35" s="87">
        <f t="shared" si="5"/>
        <v>220569878</v>
      </c>
      <c r="AL35" s="87">
        <f t="shared" si="6"/>
        <v>4480848.5500000119</v>
      </c>
      <c r="AM35" s="87">
        <f t="shared" si="7"/>
        <v>225050726.55000001</v>
      </c>
      <c r="AN35" s="87">
        <f t="shared" si="8"/>
        <v>0</v>
      </c>
      <c r="AO35" s="87">
        <f t="shared" si="9"/>
        <v>0</v>
      </c>
      <c r="AP35" s="87">
        <f t="shared" si="10"/>
        <v>0</v>
      </c>
      <c r="AQ35" s="87">
        <f t="shared" si="11"/>
        <v>0</v>
      </c>
      <c r="AR35" s="87">
        <f t="shared" si="12"/>
        <v>0</v>
      </c>
      <c r="AS35" s="87">
        <f t="shared" si="13"/>
        <v>220569878</v>
      </c>
      <c r="AT35" s="87">
        <f t="shared" si="14"/>
        <v>225050726.55000001</v>
      </c>
      <c r="AU35" s="88"/>
      <c r="AV35" s="88"/>
    </row>
    <row r="36" spans="1:48" ht="42">
      <c r="A36" s="89">
        <v>2</v>
      </c>
      <c r="B36" s="12" t="s">
        <v>11</v>
      </c>
      <c r="C36" s="6"/>
      <c r="D36" s="40">
        <v>7357538</v>
      </c>
      <c r="E36" s="41">
        <v>177735672.55000001</v>
      </c>
      <c r="F36" s="42">
        <v>185093210.55000001</v>
      </c>
      <c r="H36" s="55">
        <v>0</v>
      </c>
      <c r="I36" s="45">
        <v>0</v>
      </c>
      <c r="J36" s="56">
        <v>0</v>
      </c>
      <c r="L36" s="55">
        <f>D36-H36</f>
        <v>7357538</v>
      </c>
      <c r="M36" s="45">
        <f>F36-J36</f>
        <v>185093210.55000001</v>
      </c>
      <c r="N36" s="82"/>
      <c r="O36" s="40">
        <v>137832</v>
      </c>
      <c r="P36" s="41">
        <v>-137832</v>
      </c>
      <c r="Q36" s="42">
        <v>0</v>
      </c>
      <c r="S36" s="55">
        <v>0</v>
      </c>
      <c r="T36" s="45">
        <v>0</v>
      </c>
      <c r="U36" s="56">
        <v>0</v>
      </c>
      <c r="W36" s="55">
        <f>O36-S36</f>
        <v>137832</v>
      </c>
      <c r="X36" s="45">
        <f>Q36-U36</f>
        <v>0</v>
      </c>
      <c r="Z36" s="87">
        <f t="shared" si="15"/>
        <v>173254824</v>
      </c>
      <c r="AA36" s="87">
        <f t="shared" si="16"/>
        <v>-173254824</v>
      </c>
      <c r="AB36" s="87">
        <f t="shared" si="17"/>
        <v>0</v>
      </c>
      <c r="AC36" s="87">
        <f t="shared" si="18"/>
        <v>0</v>
      </c>
      <c r="AD36" s="87">
        <f t="shared" si="19"/>
        <v>0</v>
      </c>
      <c r="AE36" s="87">
        <f t="shared" si="20"/>
        <v>0</v>
      </c>
      <c r="AF36" s="87">
        <f t="shared" si="21"/>
        <v>0</v>
      </c>
      <c r="AG36" s="87">
        <f t="shared" si="22"/>
        <v>0</v>
      </c>
      <c r="AH36" s="87">
        <f t="shared" si="23"/>
        <v>173254824</v>
      </c>
      <c r="AI36" s="87">
        <f t="shared" si="24"/>
        <v>0</v>
      </c>
      <c r="AK36" s="40">
        <f t="shared" si="5"/>
        <v>180612362</v>
      </c>
      <c r="AL36" s="41">
        <f t="shared" si="6"/>
        <v>4480848.5500000119</v>
      </c>
      <c r="AM36" s="42">
        <f t="shared" si="7"/>
        <v>185093210.55000001</v>
      </c>
      <c r="AN36" s="27">
        <f t="shared" si="8"/>
        <v>0</v>
      </c>
      <c r="AO36" s="55">
        <f t="shared" si="9"/>
        <v>0</v>
      </c>
      <c r="AP36" s="45">
        <f t="shared" si="10"/>
        <v>0</v>
      </c>
      <c r="AQ36" s="56">
        <f t="shared" si="11"/>
        <v>0</v>
      </c>
      <c r="AR36" s="27">
        <f t="shared" si="12"/>
        <v>0</v>
      </c>
      <c r="AS36" s="55">
        <f t="shared" si="13"/>
        <v>180612362</v>
      </c>
      <c r="AT36" s="45">
        <f t="shared" si="14"/>
        <v>185093210.55000001</v>
      </c>
      <c r="AU36" s="70" t="s">
        <v>120</v>
      </c>
      <c r="AV36" s="70"/>
    </row>
    <row r="37" spans="1:48" ht="42">
      <c r="A37" s="89">
        <v>6</v>
      </c>
      <c r="B37" s="12" t="s">
        <v>9</v>
      </c>
      <c r="C37" s="7"/>
      <c r="D37" s="40">
        <v>0</v>
      </c>
      <c r="E37" s="41">
        <v>0</v>
      </c>
      <c r="F37" s="42">
        <v>0</v>
      </c>
      <c r="H37" s="55">
        <v>0</v>
      </c>
      <c r="I37" s="45">
        <v>0</v>
      </c>
      <c r="J37" s="56">
        <v>0</v>
      </c>
      <c r="L37" s="55">
        <f>D37-H37</f>
        <v>0</v>
      </c>
      <c r="M37" s="45">
        <f>F37-J37</f>
        <v>0</v>
      </c>
      <c r="N37" s="82"/>
      <c r="O37" s="40">
        <v>31788</v>
      </c>
      <c r="P37" s="41">
        <v>0</v>
      </c>
      <c r="Q37" s="42">
        <v>31788</v>
      </c>
      <c r="S37" s="55">
        <v>0</v>
      </c>
      <c r="T37" s="45">
        <v>0</v>
      </c>
      <c r="U37" s="56">
        <v>0</v>
      </c>
      <c r="W37" s="55">
        <f>O37-S37</f>
        <v>31788</v>
      </c>
      <c r="X37" s="45">
        <f>Q37-U37</f>
        <v>31788</v>
      </c>
      <c r="Z37" s="87">
        <f t="shared" si="15"/>
        <v>39957516</v>
      </c>
      <c r="AA37" s="87">
        <f t="shared" si="16"/>
        <v>0</v>
      </c>
      <c r="AB37" s="87">
        <f t="shared" si="17"/>
        <v>39957516</v>
      </c>
      <c r="AC37" s="87">
        <f t="shared" si="18"/>
        <v>0</v>
      </c>
      <c r="AD37" s="87">
        <f t="shared" si="19"/>
        <v>0</v>
      </c>
      <c r="AE37" s="87">
        <f t="shared" si="20"/>
        <v>0</v>
      </c>
      <c r="AF37" s="87">
        <f t="shared" si="21"/>
        <v>0</v>
      </c>
      <c r="AG37" s="87">
        <f t="shared" si="22"/>
        <v>0</v>
      </c>
      <c r="AH37" s="87">
        <f t="shared" si="23"/>
        <v>39957516</v>
      </c>
      <c r="AI37" s="87">
        <f t="shared" si="24"/>
        <v>39957516</v>
      </c>
      <c r="AK37" s="40">
        <f t="shared" ref="AK37:AK68" si="69">Z37+D37</f>
        <v>39957516</v>
      </c>
      <c r="AL37" s="41">
        <f t="shared" ref="AL37:AL68" si="70">AA37+E37</f>
        <v>0</v>
      </c>
      <c r="AM37" s="42">
        <f t="shared" ref="AM37:AM68" si="71">AB37+F37</f>
        <v>39957516</v>
      </c>
      <c r="AN37" s="27">
        <f t="shared" ref="AN37:AN68" si="72">AC37+G37</f>
        <v>0</v>
      </c>
      <c r="AO37" s="55">
        <f t="shared" ref="AO37:AO68" si="73">AD37+H37</f>
        <v>0</v>
      </c>
      <c r="AP37" s="45">
        <f t="shared" ref="AP37:AP68" si="74">AE37+I37</f>
        <v>0</v>
      </c>
      <c r="AQ37" s="56">
        <f t="shared" ref="AQ37:AQ68" si="75">AF37+J37</f>
        <v>0</v>
      </c>
      <c r="AR37" s="27">
        <f t="shared" ref="AR37:AR68" si="76">AG37+K37</f>
        <v>0</v>
      </c>
      <c r="AS37" s="55">
        <f t="shared" ref="AS37:AS68" si="77">AH37+L37</f>
        <v>39957516</v>
      </c>
      <c r="AT37" s="45">
        <f t="shared" ref="AT37:AT68" si="78">AI37+M37</f>
        <v>39957516</v>
      </c>
      <c r="AU37" s="70" t="s">
        <v>120</v>
      </c>
      <c r="AV37" s="70" t="s">
        <v>120</v>
      </c>
    </row>
    <row r="38" spans="1:48" s="87" customFormat="1" ht="14.5">
      <c r="A38" s="86" t="s">
        <v>54</v>
      </c>
      <c r="D38" s="87">
        <f>SUM(D39:D40)</f>
        <v>31346446.399999999</v>
      </c>
      <c r="E38" s="87">
        <f>SUM(E39:E40)</f>
        <v>-747180</v>
      </c>
      <c r="F38" s="87">
        <f>SUM(F39:F40)</f>
        <v>30599266.399999999</v>
      </c>
      <c r="H38" s="87">
        <f t="shared" ref="H38:J38" si="79">SUM(H39:H40)</f>
        <v>948550</v>
      </c>
      <c r="I38" s="87">
        <f t="shared" si="79"/>
        <v>0</v>
      </c>
      <c r="J38" s="87">
        <f t="shared" si="79"/>
        <v>948550</v>
      </c>
      <c r="L38" s="87">
        <f t="shared" ref="L38:M38" si="80">SUM(L39:L40)</f>
        <v>30397896.399999999</v>
      </c>
      <c r="M38" s="87">
        <f t="shared" si="80"/>
        <v>29650716.399999999</v>
      </c>
      <c r="O38" s="87">
        <f t="shared" ref="O38:Q38" si="81">SUM(O39:O40)</f>
        <v>0</v>
      </c>
      <c r="P38" s="87">
        <f t="shared" si="81"/>
        <v>0</v>
      </c>
      <c r="Q38" s="87">
        <f t="shared" si="81"/>
        <v>0</v>
      </c>
      <c r="S38" s="87">
        <f t="shared" ref="S38:U38" si="82">SUM(S39:S40)</f>
        <v>0</v>
      </c>
      <c r="T38" s="87">
        <f t="shared" si="82"/>
        <v>0</v>
      </c>
      <c r="U38" s="87">
        <f t="shared" si="82"/>
        <v>0</v>
      </c>
      <c r="W38" s="87">
        <f t="shared" ref="W38:X38" si="83">SUM(W39:W40)</f>
        <v>0</v>
      </c>
      <c r="X38" s="87">
        <f t="shared" si="83"/>
        <v>0</v>
      </c>
      <c r="Z38" s="87">
        <f t="shared" si="15"/>
        <v>0</v>
      </c>
      <c r="AA38" s="87">
        <f t="shared" si="16"/>
        <v>0</v>
      </c>
      <c r="AB38" s="87">
        <f t="shared" si="17"/>
        <v>0</v>
      </c>
      <c r="AC38" s="87">
        <f t="shared" si="18"/>
        <v>0</v>
      </c>
      <c r="AD38" s="87">
        <f t="shared" si="19"/>
        <v>0</v>
      </c>
      <c r="AE38" s="87">
        <f t="shared" si="20"/>
        <v>0</v>
      </c>
      <c r="AF38" s="87">
        <f t="shared" si="21"/>
        <v>0</v>
      </c>
      <c r="AG38" s="87">
        <f t="shared" si="22"/>
        <v>0</v>
      </c>
      <c r="AH38" s="87">
        <f t="shared" si="23"/>
        <v>0</v>
      </c>
      <c r="AI38" s="87">
        <f t="shared" si="24"/>
        <v>0</v>
      </c>
      <c r="AK38" s="87">
        <f t="shared" si="69"/>
        <v>31346446.399999999</v>
      </c>
      <c r="AL38" s="87">
        <f t="shared" si="70"/>
        <v>-747180</v>
      </c>
      <c r="AM38" s="87">
        <f t="shared" si="71"/>
        <v>30599266.399999999</v>
      </c>
      <c r="AN38" s="87">
        <f t="shared" si="72"/>
        <v>0</v>
      </c>
      <c r="AO38" s="87">
        <f t="shared" si="73"/>
        <v>948550</v>
      </c>
      <c r="AP38" s="87">
        <f t="shared" si="74"/>
        <v>0</v>
      </c>
      <c r="AQ38" s="87">
        <f t="shared" si="75"/>
        <v>948550</v>
      </c>
      <c r="AR38" s="87">
        <f t="shared" si="76"/>
        <v>0</v>
      </c>
      <c r="AS38" s="87">
        <f t="shared" si="77"/>
        <v>30397896.399999999</v>
      </c>
      <c r="AT38" s="87">
        <f t="shared" si="78"/>
        <v>29650716.399999999</v>
      </c>
      <c r="AU38" s="88"/>
      <c r="AV38" s="88"/>
    </row>
    <row r="39" spans="1:48" ht="42">
      <c r="A39" s="89">
        <v>2</v>
      </c>
      <c r="B39" s="12" t="s">
        <v>11</v>
      </c>
      <c r="C39" s="6"/>
      <c r="D39" s="40">
        <v>29548236.399999999</v>
      </c>
      <c r="E39" s="41">
        <v>0</v>
      </c>
      <c r="F39" s="42">
        <v>29548236.399999999</v>
      </c>
      <c r="H39" s="55">
        <v>0</v>
      </c>
      <c r="I39" s="45">
        <v>0</v>
      </c>
      <c r="J39" s="56">
        <v>0</v>
      </c>
      <c r="L39" s="55">
        <v>29548236.399999999</v>
      </c>
      <c r="M39" s="45">
        <v>29548236.399999999</v>
      </c>
      <c r="N39" s="82"/>
      <c r="O39" s="40">
        <v>0</v>
      </c>
      <c r="P39" s="41">
        <v>0</v>
      </c>
      <c r="Q39" s="42">
        <v>0</v>
      </c>
      <c r="S39" s="55">
        <v>0</v>
      </c>
      <c r="T39" s="45">
        <v>0</v>
      </c>
      <c r="U39" s="56">
        <v>0</v>
      </c>
      <c r="W39" s="55">
        <v>0</v>
      </c>
      <c r="X39" s="45">
        <v>0</v>
      </c>
      <c r="Z39" s="87">
        <f t="shared" si="15"/>
        <v>0</v>
      </c>
      <c r="AA39" s="87">
        <f t="shared" si="16"/>
        <v>0</v>
      </c>
      <c r="AB39" s="87">
        <f t="shared" si="17"/>
        <v>0</v>
      </c>
      <c r="AC39" s="87">
        <f t="shared" si="18"/>
        <v>0</v>
      </c>
      <c r="AD39" s="87">
        <f t="shared" si="19"/>
        <v>0</v>
      </c>
      <c r="AE39" s="87">
        <f t="shared" si="20"/>
        <v>0</v>
      </c>
      <c r="AF39" s="87">
        <f t="shared" si="21"/>
        <v>0</v>
      </c>
      <c r="AG39" s="87">
        <f t="shared" si="22"/>
        <v>0</v>
      </c>
      <c r="AH39" s="87">
        <f t="shared" si="23"/>
        <v>0</v>
      </c>
      <c r="AI39" s="87">
        <f t="shared" si="24"/>
        <v>0</v>
      </c>
      <c r="AK39" s="40">
        <f t="shared" si="69"/>
        <v>29548236.399999999</v>
      </c>
      <c r="AL39" s="41">
        <f t="shared" si="70"/>
        <v>0</v>
      </c>
      <c r="AM39" s="42">
        <f t="shared" si="71"/>
        <v>29548236.399999999</v>
      </c>
      <c r="AN39" s="27">
        <f t="shared" si="72"/>
        <v>0</v>
      </c>
      <c r="AO39" s="55">
        <f t="shared" si="73"/>
        <v>0</v>
      </c>
      <c r="AP39" s="45">
        <f t="shared" si="74"/>
        <v>0</v>
      </c>
      <c r="AQ39" s="56">
        <f t="shared" si="75"/>
        <v>0</v>
      </c>
      <c r="AR39" s="27">
        <f t="shared" si="76"/>
        <v>0</v>
      </c>
      <c r="AS39" s="55">
        <f t="shared" si="77"/>
        <v>29548236.399999999</v>
      </c>
      <c r="AT39" s="45">
        <f t="shared" si="78"/>
        <v>29548236.399999999</v>
      </c>
      <c r="AU39" s="70" t="s">
        <v>120</v>
      </c>
      <c r="AV39" s="70"/>
    </row>
    <row r="40" spans="1:48" ht="42">
      <c r="A40" s="89">
        <v>7</v>
      </c>
      <c r="B40" s="12" t="s">
        <v>6</v>
      </c>
      <c r="C40" s="8"/>
      <c r="D40" s="40">
        <v>1798210</v>
      </c>
      <c r="E40" s="41">
        <v>-747180</v>
      </c>
      <c r="F40" s="42">
        <v>1051030</v>
      </c>
      <c r="H40" s="55">
        <v>948550</v>
      </c>
      <c r="I40" s="45">
        <v>0</v>
      </c>
      <c r="J40" s="56">
        <v>948550</v>
      </c>
      <c r="L40" s="55">
        <v>849660</v>
      </c>
      <c r="M40" s="45">
        <v>102480</v>
      </c>
      <c r="N40" s="82"/>
      <c r="O40" s="40">
        <v>0</v>
      </c>
      <c r="P40" s="41">
        <v>0</v>
      </c>
      <c r="Q40" s="42">
        <v>0</v>
      </c>
      <c r="S40" s="55">
        <v>0</v>
      </c>
      <c r="T40" s="45">
        <v>0</v>
      </c>
      <c r="U40" s="56">
        <v>0</v>
      </c>
      <c r="W40" s="55">
        <v>0</v>
      </c>
      <c r="X40" s="45">
        <v>0</v>
      </c>
      <c r="Z40" s="87">
        <f t="shared" si="15"/>
        <v>0</v>
      </c>
      <c r="AA40" s="87">
        <f t="shared" si="16"/>
        <v>0</v>
      </c>
      <c r="AB40" s="87">
        <f t="shared" si="17"/>
        <v>0</v>
      </c>
      <c r="AC40" s="87">
        <f t="shared" si="18"/>
        <v>0</v>
      </c>
      <c r="AD40" s="87">
        <f t="shared" si="19"/>
        <v>0</v>
      </c>
      <c r="AE40" s="87">
        <f t="shared" si="20"/>
        <v>0</v>
      </c>
      <c r="AF40" s="87">
        <f t="shared" si="21"/>
        <v>0</v>
      </c>
      <c r="AG40" s="87">
        <f t="shared" si="22"/>
        <v>0</v>
      </c>
      <c r="AH40" s="87">
        <f t="shared" si="23"/>
        <v>0</v>
      </c>
      <c r="AI40" s="87">
        <f t="shared" si="24"/>
        <v>0</v>
      </c>
      <c r="AK40" s="40">
        <f t="shared" si="69"/>
        <v>1798210</v>
      </c>
      <c r="AL40" s="41">
        <f t="shared" si="70"/>
        <v>-747180</v>
      </c>
      <c r="AM40" s="42">
        <f t="shared" si="71"/>
        <v>1051030</v>
      </c>
      <c r="AN40" s="27">
        <f t="shared" si="72"/>
        <v>0</v>
      </c>
      <c r="AO40" s="55">
        <f t="shared" si="73"/>
        <v>948550</v>
      </c>
      <c r="AP40" s="45">
        <f t="shared" si="74"/>
        <v>0</v>
      </c>
      <c r="AQ40" s="56">
        <f t="shared" si="75"/>
        <v>948550</v>
      </c>
      <c r="AR40" s="27">
        <f t="shared" si="76"/>
        <v>0</v>
      </c>
      <c r="AS40" s="55">
        <f t="shared" si="77"/>
        <v>849660</v>
      </c>
      <c r="AT40" s="45">
        <f t="shared" si="78"/>
        <v>102480</v>
      </c>
      <c r="AU40" s="70" t="s">
        <v>120</v>
      </c>
      <c r="AV40" s="70"/>
    </row>
    <row r="41" spans="1:48" s="87" customFormat="1" ht="14.5">
      <c r="A41" s="86" t="s">
        <v>67</v>
      </c>
      <c r="B41" s="79"/>
      <c r="C41" s="78"/>
      <c r="D41" s="77">
        <f>SUM(D42)</f>
        <v>431650092</v>
      </c>
      <c r="E41" s="77">
        <f>SUM(E42)</f>
        <v>0</v>
      </c>
      <c r="F41" s="77">
        <f>SUM(F42)</f>
        <v>431650092</v>
      </c>
      <c r="H41" s="77">
        <f>SUM(H42)</f>
        <v>0</v>
      </c>
      <c r="I41" s="77">
        <f>SUM(I42)</f>
        <v>0</v>
      </c>
      <c r="J41" s="77">
        <f>SUM(J42)</f>
        <v>0</v>
      </c>
      <c r="L41" s="77">
        <f>SUM(L42)</f>
        <v>431650092</v>
      </c>
      <c r="M41" s="77">
        <f>SUM(M42)</f>
        <v>431650092</v>
      </c>
      <c r="N41" s="90"/>
      <c r="O41" s="77">
        <f>SUM(O42)</f>
        <v>0</v>
      </c>
      <c r="P41" s="77">
        <f>SUM(P42)</f>
        <v>0</v>
      </c>
      <c r="Q41" s="77">
        <f>SUM(Q42)</f>
        <v>0</v>
      </c>
      <c r="S41" s="77">
        <f>SUM(S42)</f>
        <v>0</v>
      </c>
      <c r="T41" s="77">
        <f>SUM(T42)</f>
        <v>0</v>
      </c>
      <c r="U41" s="77">
        <f>SUM(U42)</f>
        <v>0</v>
      </c>
      <c r="W41" s="77">
        <f>SUM(W42)</f>
        <v>0</v>
      </c>
      <c r="X41" s="77">
        <f>SUM(X42)</f>
        <v>0</v>
      </c>
      <c r="Z41" s="87">
        <f t="shared" si="15"/>
        <v>0</v>
      </c>
      <c r="AA41" s="87">
        <f t="shared" si="16"/>
        <v>0</v>
      </c>
      <c r="AB41" s="87">
        <f t="shared" si="17"/>
        <v>0</v>
      </c>
      <c r="AC41" s="87">
        <f t="shared" si="18"/>
        <v>0</v>
      </c>
      <c r="AD41" s="87">
        <f t="shared" si="19"/>
        <v>0</v>
      </c>
      <c r="AE41" s="87">
        <f t="shared" si="20"/>
        <v>0</v>
      </c>
      <c r="AF41" s="87">
        <f t="shared" si="21"/>
        <v>0</v>
      </c>
      <c r="AG41" s="87">
        <f t="shared" si="22"/>
        <v>0</v>
      </c>
      <c r="AH41" s="87">
        <f t="shared" si="23"/>
        <v>0</v>
      </c>
      <c r="AI41" s="87">
        <f t="shared" si="24"/>
        <v>0</v>
      </c>
      <c r="AK41" s="77">
        <f t="shared" si="69"/>
        <v>431650092</v>
      </c>
      <c r="AL41" s="77">
        <f t="shared" si="70"/>
        <v>0</v>
      </c>
      <c r="AM41" s="77">
        <f t="shared" si="71"/>
        <v>431650092</v>
      </c>
      <c r="AN41" s="87">
        <f t="shared" si="72"/>
        <v>0</v>
      </c>
      <c r="AO41" s="77">
        <f t="shared" si="73"/>
        <v>0</v>
      </c>
      <c r="AP41" s="77">
        <f t="shared" si="74"/>
        <v>0</v>
      </c>
      <c r="AQ41" s="77">
        <f t="shared" si="75"/>
        <v>0</v>
      </c>
      <c r="AR41" s="87">
        <f t="shared" si="76"/>
        <v>0</v>
      </c>
      <c r="AS41" s="77">
        <f t="shared" si="77"/>
        <v>431650092</v>
      </c>
      <c r="AT41" s="77">
        <f t="shared" si="78"/>
        <v>431650092</v>
      </c>
      <c r="AU41" s="72"/>
      <c r="AV41" s="72"/>
    </row>
    <row r="42" spans="1:48" ht="42">
      <c r="A42" s="89">
        <v>2</v>
      </c>
      <c r="B42" s="12" t="s">
        <v>11</v>
      </c>
      <c r="C42" s="6"/>
      <c r="D42" s="40">
        <v>431650092</v>
      </c>
      <c r="E42" s="41">
        <v>0</v>
      </c>
      <c r="F42" s="42">
        <v>431650092</v>
      </c>
      <c r="H42" s="55">
        <v>0</v>
      </c>
      <c r="I42" s="45">
        <v>0</v>
      </c>
      <c r="J42" s="56">
        <v>0</v>
      </c>
      <c r="L42" s="55">
        <f>D42-H42</f>
        <v>431650092</v>
      </c>
      <c r="M42" s="45">
        <f>F42-J42</f>
        <v>431650092</v>
      </c>
      <c r="N42" s="82"/>
      <c r="O42" s="40">
        <v>0</v>
      </c>
      <c r="P42" s="41">
        <v>0</v>
      </c>
      <c r="Q42" s="42">
        <v>0</v>
      </c>
      <c r="S42" s="55">
        <v>0</v>
      </c>
      <c r="T42" s="45">
        <v>0</v>
      </c>
      <c r="U42" s="56">
        <v>0</v>
      </c>
      <c r="W42" s="55">
        <f>O42-S42</f>
        <v>0</v>
      </c>
      <c r="X42" s="45">
        <f>Q42-U42</f>
        <v>0</v>
      </c>
      <c r="Z42" s="87">
        <f t="shared" si="15"/>
        <v>0</v>
      </c>
      <c r="AA42" s="87">
        <f t="shared" si="16"/>
        <v>0</v>
      </c>
      <c r="AB42" s="87">
        <f t="shared" si="17"/>
        <v>0</v>
      </c>
      <c r="AC42" s="87">
        <f t="shared" si="18"/>
        <v>0</v>
      </c>
      <c r="AD42" s="87">
        <f t="shared" si="19"/>
        <v>0</v>
      </c>
      <c r="AE42" s="87">
        <f t="shared" si="20"/>
        <v>0</v>
      </c>
      <c r="AF42" s="87">
        <f t="shared" si="21"/>
        <v>0</v>
      </c>
      <c r="AG42" s="87">
        <f t="shared" si="22"/>
        <v>0</v>
      </c>
      <c r="AH42" s="87">
        <f t="shared" si="23"/>
        <v>0</v>
      </c>
      <c r="AI42" s="87">
        <f t="shared" si="24"/>
        <v>0</v>
      </c>
      <c r="AK42" s="40">
        <f t="shared" si="69"/>
        <v>431650092</v>
      </c>
      <c r="AL42" s="41">
        <f t="shared" si="70"/>
        <v>0</v>
      </c>
      <c r="AM42" s="42">
        <f t="shared" si="71"/>
        <v>431650092</v>
      </c>
      <c r="AN42" s="27">
        <f t="shared" si="72"/>
        <v>0</v>
      </c>
      <c r="AO42" s="55">
        <f t="shared" si="73"/>
        <v>0</v>
      </c>
      <c r="AP42" s="45">
        <f t="shared" si="74"/>
        <v>0</v>
      </c>
      <c r="AQ42" s="56">
        <f t="shared" si="75"/>
        <v>0</v>
      </c>
      <c r="AR42" s="27">
        <f t="shared" si="76"/>
        <v>0</v>
      </c>
      <c r="AS42" s="55">
        <f t="shared" si="77"/>
        <v>431650092</v>
      </c>
      <c r="AT42" s="45">
        <f t="shared" si="78"/>
        <v>431650092</v>
      </c>
      <c r="AU42" s="70" t="s">
        <v>120</v>
      </c>
      <c r="AV42" s="70"/>
    </row>
    <row r="43" spans="1:48" s="87" customFormat="1" ht="14.5">
      <c r="A43" s="86" t="s">
        <v>68</v>
      </c>
      <c r="D43" s="87">
        <f>SUM(D44:D46)</f>
        <v>32764121</v>
      </c>
      <c r="E43" s="87">
        <f>SUM(E44:E46)</f>
        <v>0</v>
      </c>
      <c r="F43" s="87">
        <f>SUM(F44:F46)</f>
        <v>32764121</v>
      </c>
      <c r="H43" s="87">
        <f t="shared" ref="H43:J43" si="84">SUM(H44:H46)</f>
        <v>0</v>
      </c>
      <c r="I43" s="87">
        <f t="shared" si="84"/>
        <v>0</v>
      </c>
      <c r="J43" s="87">
        <f t="shared" si="84"/>
        <v>0</v>
      </c>
      <c r="L43" s="87">
        <f t="shared" ref="L43:M43" si="85">SUM(L44:L46)</f>
        <v>32764121</v>
      </c>
      <c r="M43" s="87">
        <f t="shared" si="85"/>
        <v>32764121</v>
      </c>
      <c r="O43" s="87">
        <f t="shared" ref="O43:Q43" si="86">SUM(O44:O46)</f>
        <v>0</v>
      </c>
      <c r="P43" s="87">
        <f t="shared" si="86"/>
        <v>0</v>
      </c>
      <c r="Q43" s="87">
        <f t="shared" si="86"/>
        <v>0</v>
      </c>
      <c r="S43" s="87">
        <f t="shared" ref="S43:U43" si="87">SUM(S44:S46)</f>
        <v>0</v>
      </c>
      <c r="T43" s="87">
        <f t="shared" si="87"/>
        <v>0</v>
      </c>
      <c r="U43" s="87">
        <f t="shared" si="87"/>
        <v>0</v>
      </c>
      <c r="W43" s="87">
        <f t="shared" ref="W43:X43" si="88">SUM(W44:W46)</f>
        <v>0</v>
      </c>
      <c r="X43" s="87">
        <f t="shared" si="88"/>
        <v>0</v>
      </c>
      <c r="Z43" s="87">
        <f t="shared" si="15"/>
        <v>0</v>
      </c>
      <c r="AA43" s="87">
        <f t="shared" si="16"/>
        <v>0</v>
      </c>
      <c r="AB43" s="87">
        <f t="shared" si="17"/>
        <v>0</v>
      </c>
      <c r="AC43" s="87">
        <f t="shared" si="18"/>
        <v>0</v>
      </c>
      <c r="AD43" s="87">
        <f t="shared" si="19"/>
        <v>0</v>
      </c>
      <c r="AE43" s="87">
        <f t="shared" si="20"/>
        <v>0</v>
      </c>
      <c r="AF43" s="87">
        <f t="shared" si="21"/>
        <v>0</v>
      </c>
      <c r="AG43" s="87">
        <f t="shared" si="22"/>
        <v>0</v>
      </c>
      <c r="AH43" s="87">
        <f t="shared" si="23"/>
        <v>0</v>
      </c>
      <c r="AI43" s="87">
        <f t="shared" si="24"/>
        <v>0</v>
      </c>
      <c r="AK43" s="87">
        <f t="shared" si="69"/>
        <v>32764121</v>
      </c>
      <c r="AL43" s="87">
        <f t="shared" si="70"/>
        <v>0</v>
      </c>
      <c r="AM43" s="87">
        <f t="shared" si="71"/>
        <v>32764121</v>
      </c>
      <c r="AN43" s="87">
        <f t="shared" si="72"/>
        <v>0</v>
      </c>
      <c r="AO43" s="87">
        <f t="shared" si="73"/>
        <v>0</v>
      </c>
      <c r="AP43" s="87">
        <f t="shared" si="74"/>
        <v>0</v>
      </c>
      <c r="AQ43" s="87">
        <f t="shared" si="75"/>
        <v>0</v>
      </c>
      <c r="AR43" s="87">
        <f t="shared" si="76"/>
        <v>0</v>
      </c>
      <c r="AS43" s="87">
        <f t="shared" si="77"/>
        <v>32764121</v>
      </c>
      <c r="AT43" s="87">
        <f t="shared" si="78"/>
        <v>32764121</v>
      </c>
      <c r="AU43" s="88"/>
      <c r="AV43" s="88"/>
    </row>
    <row r="44" spans="1:48" ht="42">
      <c r="A44" s="89">
        <v>2</v>
      </c>
      <c r="B44" s="12" t="s">
        <v>11</v>
      </c>
      <c r="C44" s="6"/>
      <c r="D44" s="40">
        <v>29345831</v>
      </c>
      <c r="E44" s="41">
        <v>0</v>
      </c>
      <c r="F44" s="42">
        <v>29345831</v>
      </c>
      <c r="H44" s="55">
        <v>0</v>
      </c>
      <c r="I44" s="45">
        <v>0</v>
      </c>
      <c r="J44" s="56">
        <v>0</v>
      </c>
      <c r="L44" s="55">
        <v>29345831</v>
      </c>
      <c r="M44" s="45">
        <v>29345831</v>
      </c>
      <c r="N44" s="82"/>
      <c r="O44" s="40">
        <v>0</v>
      </c>
      <c r="P44" s="41">
        <v>0</v>
      </c>
      <c r="Q44" s="42">
        <v>0</v>
      </c>
      <c r="S44" s="55">
        <v>0</v>
      </c>
      <c r="T44" s="45">
        <v>0</v>
      </c>
      <c r="U44" s="56">
        <v>0</v>
      </c>
      <c r="W44" s="55">
        <v>0</v>
      </c>
      <c r="X44" s="45">
        <v>0</v>
      </c>
      <c r="Z44" s="87">
        <f t="shared" si="15"/>
        <v>0</v>
      </c>
      <c r="AA44" s="87">
        <f t="shared" si="16"/>
        <v>0</v>
      </c>
      <c r="AB44" s="87">
        <f t="shared" si="17"/>
        <v>0</v>
      </c>
      <c r="AC44" s="87">
        <f t="shared" si="18"/>
        <v>0</v>
      </c>
      <c r="AD44" s="87">
        <f t="shared" si="19"/>
        <v>0</v>
      </c>
      <c r="AE44" s="87">
        <f t="shared" si="20"/>
        <v>0</v>
      </c>
      <c r="AF44" s="87">
        <f t="shared" si="21"/>
        <v>0</v>
      </c>
      <c r="AG44" s="87">
        <f t="shared" si="22"/>
        <v>0</v>
      </c>
      <c r="AH44" s="87">
        <f t="shared" si="23"/>
        <v>0</v>
      </c>
      <c r="AI44" s="87">
        <f t="shared" si="24"/>
        <v>0</v>
      </c>
      <c r="AK44" s="40">
        <f t="shared" si="69"/>
        <v>29345831</v>
      </c>
      <c r="AL44" s="41">
        <f t="shared" si="70"/>
        <v>0</v>
      </c>
      <c r="AM44" s="42">
        <f t="shared" si="71"/>
        <v>29345831</v>
      </c>
      <c r="AN44" s="27">
        <f t="shared" si="72"/>
        <v>0</v>
      </c>
      <c r="AO44" s="55">
        <f t="shared" si="73"/>
        <v>0</v>
      </c>
      <c r="AP44" s="45">
        <f t="shared" si="74"/>
        <v>0</v>
      </c>
      <c r="AQ44" s="56">
        <f t="shared" si="75"/>
        <v>0</v>
      </c>
      <c r="AR44" s="27">
        <f t="shared" si="76"/>
        <v>0</v>
      </c>
      <c r="AS44" s="55">
        <f t="shared" si="77"/>
        <v>29345831</v>
      </c>
      <c r="AT44" s="45">
        <f t="shared" si="78"/>
        <v>29345831</v>
      </c>
      <c r="AU44" s="70" t="s">
        <v>120</v>
      </c>
      <c r="AV44" s="70"/>
    </row>
    <row r="45" spans="1:48" ht="42">
      <c r="A45" s="89">
        <v>6</v>
      </c>
      <c r="B45" s="12" t="s">
        <v>9</v>
      </c>
      <c r="C45" s="7"/>
      <c r="D45" s="40">
        <v>1405707</v>
      </c>
      <c r="E45" s="41">
        <v>0</v>
      </c>
      <c r="F45" s="42">
        <v>1405707</v>
      </c>
      <c r="H45" s="55">
        <v>0</v>
      </c>
      <c r="I45" s="45">
        <v>0</v>
      </c>
      <c r="J45" s="56">
        <v>0</v>
      </c>
      <c r="L45" s="55">
        <v>1405707</v>
      </c>
      <c r="M45" s="45">
        <v>1405707</v>
      </c>
      <c r="N45" s="82"/>
      <c r="O45" s="40">
        <v>0</v>
      </c>
      <c r="P45" s="41">
        <v>0</v>
      </c>
      <c r="Q45" s="42">
        <v>0</v>
      </c>
      <c r="S45" s="55">
        <v>0</v>
      </c>
      <c r="T45" s="45">
        <v>0</v>
      </c>
      <c r="U45" s="56">
        <v>0</v>
      </c>
      <c r="W45" s="55">
        <v>0</v>
      </c>
      <c r="X45" s="45">
        <v>0</v>
      </c>
      <c r="Z45" s="87">
        <f t="shared" si="15"/>
        <v>0</v>
      </c>
      <c r="AA45" s="87">
        <f t="shared" si="16"/>
        <v>0</v>
      </c>
      <c r="AB45" s="87">
        <f t="shared" si="17"/>
        <v>0</v>
      </c>
      <c r="AC45" s="87">
        <f t="shared" si="18"/>
        <v>0</v>
      </c>
      <c r="AD45" s="87">
        <f t="shared" si="19"/>
        <v>0</v>
      </c>
      <c r="AE45" s="87">
        <f t="shared" si="20"/>
        <v>0</v>
      </c>
      <c r="AF45" s="87">
        <f t="shared" si="21"/>
        <v>0</v>
      </c>
      <c r="AG45" s="87">
        <f t="shared" si="22"/>
        <v>0</v>
      </c>
      <c r="AH45" s="87">
        <f t="shared" si="23"/>
        <v>0</v>
      </c>
      <c r="AI45" s="87">
        <f t="shared" si="24"/>
        <v>0</v>
      </c>
      <c r="AK45" s="40">
        <f t="shared" si="69"/>
        <v>1405707</v>
      </c>
      <c r="AL45" s="41">
        <f t="shared" si="70"/>
        <v>0</v>
      </c>
      <c r="AM45" s="42">
        <f t="shared" si="71"/>
        <v>1405707</v>
      </c>
      <c r="AN45" s="27">
        <f t="shared" si="72"/>
        <v>0</v>
      </c>
      <c r="AO45" s="55">
        <f t="shared" si="73"/>
        <v>0</v>
      </c>
      <c r="AP45" s="45">
        <f t="shared" si="74"/>
        <v>0</v>
      </c>
      <c r="AQ45" s="56">
        <f t="shared" si="75"/>
        <v>0</v>
      </c>
      <c r="AR45" s="27">
        <f t="shared" si="76"/>
        <v>0</v>
      </c>
      <c r="AS45" s="55">
        <f t="shared" si="77"/>
        <v>1405707</v>
      </c>
      <c r="AT45" s="45">
        <f t="shared" si="78"/>
        <v>1405707</v>
      </c>
      <c r="AU45" s="70" t="s">
        <v>120</v>
      </c>
      <c r="AV45" s="70"/>
    </row>
    <row r="46" spans="1:48" ht="42">
      <c r="A46" s="89">
        <v>7</v>
      </c>
      <c r="B46" s="12" t="s">
        <v>6</v>
      </c>
      <c r="C46" s="8"/>
      <c r="D46" s="40">
        <v>2012583</v>
      </c>
      <c r="E46" s="41">
        <v>0</v>
      </c>
      <c r="F46" s="42">
        <v>2012583</v>
      </c>
      <c r="H46" s="55">
        <v>0</v>
      </c>
      <c r="I46" s="45">
        <v>0</v>
      </c>
      <c r="J46" s="56">
        <v>0</v>
      </c>
      <c r="L46" s="55">
        <v>2012583</v>
      </c>
      <c r="M46" s="45">
        <v>2012583</v>
      </c>
      <c r="N46" s="82"/>
      <c r="O46" s="40">
        <v>0</v>
      </c>
      <c r="P46" s="41">
        <v>0</v>
      </c>
      <c r="Q46" s="42">
        <v>0</v>
      </c>
      <c r="S46" s="55">
        <v>0</v>
      </c>
      <c r="T46" s="45">
        <v>0</v>
      </c>
      <c r="U46" s="56">
        <v>0</v>
      </c>
      <c r="W46" s="55">
        <v>0</v>
      </c>
      <c r="X46" s="45">
        <v>0</v>
      </c>
      <c r="Z46" s="87">
        <f t="shared" si="15"/>
        <v>0</v>
      </c>
      <c r="AA46" s="87">
        <f t="shared" si="16"/>
        <v>0</v>
      </c>
      <c r="AB46" s="87">
        <f t="shared" si="17"/>
        <v>0</v>
      </c>
      <c r="AC46" s="87">
        <f t="shared" si="18"/>
        <v>0</v>
      </c>
      <c r="AD46" s="87">
        <f t="shared" si="19"/>
        <v>0</v>
      </c>
      <c r="AE46" s="87">
        <f t="shared" si="20"/>
        <v>0</v>
      </c>
      <c r="AF46" s="87">
        <f t="shared" si="21"/>
        <v>0</v>
      </c>
      <c r="AG46" s="87">
        <f t="shared" si="22"/>
        <v>0</v>
      </c>
      <c r="AH46" s="87">
        <f t="shared" si="23"/>
        <v>0</v>
      </c>
      <c r="AI46" s="87">
        <f t="shared" si="24"/>
        <v>0</v>
      </c>
      <c r="AK46" s="40">
        <f t="shared" si="69"/>
        <v>2012583</v>
      </c>
      <c r="AL46" s="41">
        <f t="shared" si="70"/>
        <v>0</v>
      </c>
      <c r="AM46" s="42">
        <f t="shared" si="71"/>
        <v>2012583</v>
      </c>
      <c r="AN46" s="27">
        <f t="shared" si="72"/>
        <v>0</v>
      </c>
      <c r="AO46" s="55">
        <f t="shared" si="73"/>
        <v>0</v>
      </c>
      <c r="AP46" s="45">
        <f t="shared" si="74"/>
        <v>0</v>
      </c>
      <c r="AQ46" s="56">
        <f t="shared" si="75"/>
        <v>0</v>
      </c>
      <c r="AR46" s="27">
        <f t="shared" si="76"/>
        <v>0</v>
      </c>
      <c r="AS46" s="55">
        <f t="shared" si="77"/>
        <v>2012583</v>
      </c>
      <c r="AT46" s="45">
        <f t="shared" si="78"/>
        <v>2012583</v>
      </c>
      <c r="AU46" s="70" t="s">
        <v>120</v>
      </c>
      <c r="AV46" s="70"/>
    </row>
    <row r="47" spans="1:48" s="87" customFormat="1" ht="14.5">
      <c r="A47" s="86" t="s">
        <v>70</v>
      </c>
      <c r="B47" s="79"/>
      <c r="C47" s="78"/>
      <c r="D47" s="77">
        <f>SUM(D48:D50)</f>
        <v>84193546.950000003</v>
      </c>
      <c r="E47" s="77">
        <f t="shared" ref="E47:F47" si="89">SUM(E48:E50)</f>
        <v>0</v>
      </c>
      <c r="F47" s="77">
        <f t="shared" si="89"/>
        <v>84193546.950000003</v>
      </c>
      <c r="H47" s="77">
        <f>SUM(H48:H50)</f>
        <v>0</v>
      </c>
      <c r="I47" s="77">
        <f t="shared" ref="I47" si="90">SUM(I48:I50)</f>
        <v>20291</v>
      </c>
      <c r="J47" s="77">
        <f t="shared" ref="J47:M47" si="91">SUM(J48:J50)</f>
        <v>20291</v>
      </c>
      <c r="L47" s="77">
        <f t="shared" si="91"/>
        <v>84193546.950000003</v>
      </c>
      <c r="M47" s="77">
        <f t="shared" si="91"/>
        <v>84173255.950000003</v>
      </c>
      <c r="N47" s="90"/>
      <c r="O47" s="77">
        <f t="shared" ref="O47" si="92">SUM(O48:O50)</f>
        <v>1001982.56</v>
      </c>
      <c r="P47" s="77">
        <f t="shared" ref="P47" si="93">SUM(P48:P50)</f>
        <v>0</v>
      </c>
      <c r="Q47" s="77">
        <f t="shared" ref="Q47" si="94">SUM(Q48:Q50)</f>
        <v>1001982.56</v>
      </c>
      <c r="S47" s="77">
        <f t="shared" ref="S47" si="95">SUM(S48:S50)</f>
        <v>1000000</v>
      </c>
      <c r="T47" s="77">
        <f t="shared" ref="T47" si="96">SUM(T48:T50)</f>
        <v>0</v>
      </c>
      <c r="U47" s="77">
        <f t="shared" ref="U47" si="97">SUM(U48:U50)</f>
        <v>1000000</v>
      </c>
      <c r="W47" s="77">
        <f t="shared" ref="W47" si="98">SUM(W48:W50)</f>
        <v>1982.5600000000559</v>
      </c>
      <c r="X47" s="77">
        <f t="shared" ref="X47" si="99">SUM(X48:X50)</f>
        <v>1982.5600000000559</v>
      </c>
      <c r="Z47" s="87">
        <f t="shared" si="15"/>
        <v>1259492077.9200001</v>
      </c>
      <c r="AA47" s="87">
        <f t="shared" si="16"/>
        <v>0</v>
      </c>
      <c r="AB47" s="87">
        <f t="shared" si="17"/>
        <v>1259492077.9200001</v>
      </c>
      <c r="AC47" s="87">
        <f t="shared" si="18"/>
        <v>0</v>
      </c>
      <c r="AD47" s="87">
        <f t="shared" si="19"/>
        <v>1257000000</v>
      </c>
      <c r="AE47" s="87">
        <f t="shared" si="20"/>
        <v>0</v>
      </c>
      <c r="AF47" s="87">
        <f t="shared" si="21"/>
        <v>1257000000</v>
      </c>
      <c r="AG47" s="87">
        <f t="shared" si="22"/>
        <v>0</v>
      </c>
      <c r="AH47" s="87">
        <f t="shared" si="23"/>
        <v>2492077.9200000702</v>
      </c>
      <c r="AI47" s="87">
        <f t="shared" si="24"/>
        <v>2492077.9200000702</v>
      </c>
      <c r="AK47" s="77">
        <f t="shared" si="69"/>
        <v>1343685624.8700001</v>
      </c>
      <c r="AL47" s="77">
        <f t="shared" si="70"/>
        <v>0</v>
      </c>
      <c r="AM47" s="77">
        <f t="shared" si="71"/>
        <v>1343685624.8700001</v>
      </c>
      <c r="AN47" s="87">
        <f t="shared" si="72"/>
        <v>0</v>
      </c>
      <c r="AO47" s="77">
        <f t="shared" si="73"/>
        <v>1257000000</v>
      </c>
      <c r="AP47" s="77">
        <f t="shared" si="74"/>
        <v>20291</v>
      </c>
      <c r="AQ47" s="77">
        <f t="shared" si="75"/>
        <v>1257020291</v>
      </c>
      <c r="AR47" s="87">
        <f t="shared" si="76"/>
        <v>0</v>
      </c>
      <c r="AS47" s="77">
        <f t="shared" si="77"/>
        <v>86685624.870000079</v>
      </c>
      <c r="AT47" s="77">
        <f t="shared" si="78"/>
        <v>86665333.870000079</v>
      </c>
      <c r="AU47" s="92"/>
      <c r="AV47" s="92"/>
    </row>
    <row r="48" spans="1:48" ht="42">
      <c r="A48" s="89">
        <v>2</v>
      </c>
      <c r="B48" s="12" t="s">
        <v>11</v>
      </c>
      <c r="C48" s="6"/>
      <c r="D48" s="40">
        <v>5191307</v>
      </c>
      <c r="E48" s="41">
        <v>0</v>
      </c>
      <c r="F48" s="42">
        <v>5191307</v>
      </c>
      <c r="H48" s="55">
        <v>0</v>
      </c>
      <c r="I48" s="45">
        <v>0</v>
      </c>
      <c r="J48" s="56">
        <v>0</v>
      </c>
      <c r="L48" s="55">
        <v>5191307</v>
      </c>
      <c r="M48" s="45">
        <v>5191307</v>
      </c>
      <c r="N48" s="82"/>
      <c r="O48" s="40">
        <v>0</v>
      </c>
      <c r="P48" s="41">
        <v>0</v>
      </c>
      <c r="Q48" s="42">
        <v>0</v>
      </c>
      <c r="S48" s="55">
        <v>0</v>
      </c>
      <c r="T48" s="45">
        <v>0</v>
      </c>
      <c r="U48" s="56">
        <v>0</v>
      </c>
      <c r="W48" s="55">
        <v>0</v>
      </c>
      <c r="X48" s="45">
        <v>0</v>
      </c>
      <c r="Z48" s="87">
        <f t="shared" si="15"/>
        <v>0</v>
      </c>
      <c r="AA48" s="87">
        <f t="shared" si="16"/>
        <v>0</v>
      </c>
      <c r="AB48" s="87">
        <f t="shared" si="17"/>
        <v>0</v>
      </c>
      <c r="AC48" s="87">
        <f t="shared" si="18"/>
        <v>0</v>
      </c>
      <c r="AD48" s="87">
        <f t="shared" si="19"/>
        <v>0</v>
      </c>
      <c r="AE48" s="87">
        <f t="shared" si="20"/>
        <v>0</v>
      </c>
      <c r="AF48" s="87">
        <f t="shared" si="21"/>
        <v>0</v>
      </c>
      <c r="AG48" s="87">
        <f t="shared" si="22"/>
        <v>0</v>
      </c>
      <c r="AH48" s="87">
        <f t="shared" si="23"/>
        <v>0</v>
      </c>
      <c r="AI48" s="87">
        <f t="shared" si="24"/>
        <v>0</v>
      </c>
      <c r="AK48" s="40">
        <f t="shared" si="69"/>
        <v>5191307</v>
      </c>
      <c r="AL48" s="41">
        <f t="shared" si="70"/>
        <v>0</v>
      </c>
      <c r="AM48" s="42">
        <f t="shared" si="71"/>
        <v>5191307</v>
      </c>
      <c r="AN48" s="27">
        <f t="shared" si="72"/>
        <v>0</v>
      </c>
      <c r="AO48" s="55">
        <f t="shared" si="73"/>
        <v>0</v>
      </c>
      <c r="AP48" s="45">
        <f t="shared" si="74"/>
        <v>0</v>
      </c>
      <c r="AQ48" s="56">
        <f t="shared" si="75"/>
        <v>0</v>
      </c>
      <c r="AR48" s="27">
        <f t="shared" si="76"/>
        <v>0</v>
      </c>
      <c r="AS48" s="55">
        <f t="shared" si="77"/>
        <v>5191307</v>
      </c>
      <c r="AT48" s="45">
        <f t="shared" si="78"/>
        <v>5191307</v>
      </c>
      <c r="AU48" s="70" t="s">
        <v>120</v>
      </c>
      <c r="AV48" s="70"/>
    </row>
    <row r="49" spans="1:48" ht="42">
      <c r="A49" s="89">
        <v>6</v>
      </c>
      <c r="B49" s="12" t="s">
        <v>9</v>
      </c>
      <c r="C49" s="7"/>
      <c r="D49" s="40">
        <v>78981948.950000003</v>
      </c>
      <c r="E49" s="41">
        <v>0</v>
      </c>
      <c r="F49" s="42">
        <v>78981948.950000003</v>
      </c>
      <c r="H49" s="55">
        <v>0</v>
      </c>
      <c r="I49" s="45">
        <v>0</v>
      </c>
      <c r="J49" s="56">
        <v>0</v>
      </c>
      <c r="L49" s="55">
        <v>78981948.950000003</v>
      </c>
      <c r="M49" s="45">
        <v>78981948.950000003</v>
      </c>
      <c r="N49" s="82"/>
      <c r="O49" s="40">
        <v>0</v>
      </c>
      <c r="P49" s="41">
        <v>0</v>
      </c>
      <c r="Q49" s="42">
        <v>0</v>
      </c>
      <c r="S49" s="55">
        <v>0</v>
      </c>
      <c r="T49" s="45">
        <v>0</v>
      </c>
      <c r="U49" s="56">
        <v>0</v>
      </c>
      <c r="W49" s="55">
        <v>0</v>
      </c>
      <c r="X49" s="45">
        <v>0</v>
      </c>
      <c r="Z49" s="87">
        <f t="shared" si="15"/>
        <v>0</v>
      </c>
      <c r="AA49" s="87">
        <f t="shared" si="16"/>
        <v>0</v>
      </c>
      <c r="AB49" s="87">
        <f t="shared" si="17"/>
        <v>0</v>
      </c>
      <c r="AC49" s="87">
        <f t="shared" si="18"/>
        <v>0</v>
      </c>
      <c r="AD49" s="87">
        <f t="shared" si="19"/>
        <v>0</v>
      </c>
      <c r="AE49" s="87">
        <f t="shared" si="20"/>
        <v>0</v>
      </c>
      <c r="AF49" s="87">
        <f t="shared" si="21"/>
        <v>0</v>
      </c>
      <c r="AG49" s="87">
        <f t="shared" si="22"/>
        <v>0</v>
      </c>
      <c r="AH49" s="87">
        <f t="shared" si="23"/>
        <v>0</v>
      </c>
      <c r="AI49" s="87">
        <f t="shared" si="24"/>
        <v>0</v>
      </c>
      <c r="AK49" s="40">
        <f t="shared" si="69"/>
        <v>78981948.950000003</v>
      </c>
      <c r="AL49" s="41">
        <f t="shared" si="70"/>
        <v>0</v>
      </c>
      <c r="AM49" s="42">
        <f t="shared" si="71"/>
        <v>78981948.950000003</v>
      </c>
      <c r="AN49" s="27">
        <f t="shared" si="72"/>
        <v>0</v>
      </c>
      <c r="AO49" s="55">
        <f t="shared" si="73"/>
        <v>0</v>
      </c>
      <c r="AP49" s="45">
        <f t="shared" si="74"/>
        <v>0</v>
      </c>
      <c r="AQ49" s="56">
        <f t="shared" si="75"/>
        <v>0</v>
      </c>
      <c r="AR49" s="27">
        <f t="shared" si="76"/>
        <v>0</v>
      </c>
      <c r="AS49" s="55">
        <f t="shared" si="77"/>
        <v>78981948.950000003</v>
      </c>
      <c r="AT49" s="45">
        <f t="shared" si="78"/>
        <v>78981948.950000003</v>
      </c>
      <c r="AU49" s="70" t="s">
        <v>120</v>
      </c>
      <c r="AV49" s="70"/>
    </row>
    <row r="50" spans="1:48" ht="28">
      <c r="A50" s="89">
        <v>2</v>
      </c>
      <c r="B50" s="11" t="s">
        <v>46</v>
      </c>
      <c r="C50" s="5"/>
      <c r="D50" s="40">
        <v>20291</v>
      </c>
      <c r="E50" s="41">
        <v>0</v>
      </c>
      <c r="F50" s="42">
        <v>20291</v>
      </c>
      <c r="H50" s="55">
        <v>0</v>
      </c>
      <c r="I50" s="45">
        <v>20291</v>
      </c>
      <c r="J50" s="56">
        <v>20291</v>
      </c>
      <c r="L50" s="55">
        <f>D50-H50</f>
        <v>20291</v>
      </c>
      <c r="M50" s="45">
        <f>F50-J50</f>
        <v>0</v>
      </c>
      <c r="N50" s="82"/>
      <c r="O50" s="40">
        <v>1001982.56</v>
      </c>
      <c r="P50" s="41">
        <v>0</v>
      </c>
      <c r="Q50" s="42">
        <v>1001982.56</v>
      </c>
      <c r="S50" s="55">
        <v>1000000</v>
      </c>
      <c r="T50" s="45">
        <v>0</v>
      </c>
      <c r="U50" s="56">
        <v>1000000</v>
      </c>
      <c r="W50" s="55">
        <f>O50-S50</f>
        <v>1982.5600000000559</v>
      </c>
      <c r="X50" s="45">
        <f>Q50-U50</f>
        <v>1982.5600000000559</v>
      </c>
      <c r="Z50" s="87">
        <f t="shared" si="15"/>
        <v>1259492077.9200001</v>
      </c>
      <c r="AA50" s="87">
        <f t="shared" si="16"/>
        <v>0</v>
      </c>
      <c r="AB50" s="87">
        <f t="shared" si="17"/>
        <v>1259492077.9200001</v>
      </c>
      <c r="AC50" s="87">
        <f t="shared" si="18"/>
        <v>0</v>
      </c>
      <c r="AD50" s="87">
        <f t="shared" si="19"/>
        <v>1257000000</v>
      </c>
      <c r="AE50" s="87">
        <f t="shared" si="20"/>
        <v>0</v>
      </c>
      <c r="AF50" s="87">
        <f t="shared" si="21"/>
        <v>1257000000</v>
      </c>
      <c r="AG50" s="87">
        <f t="shared" si="22"/>
        <v>0</v>
      </c>
      <c r="AH50" s="87">
        <f t="shared" si="23"/>
        <v>2492077.9200000702</v>
      </c>
      <c r="AI50" s="87">
        <f t="shared" si="24"/>
        <v>2492077.9200000702</v>
      </c>
      <c r="AK50" s="40">
        <f t="shared" si="69"/>
        <v>1259512368.9200001</v>
      </c>
      <c r="AL50" s="41">
        <f t="shared" si="70"/>
        <v>0</v>
      </c>
      <c r="AM50" s="42">
        <f t="shared" si="71"/>
        <v>1259512368.9200001</v>
      </c>
      <c r="AN50" s="27">
        <f t="shared" si="72"/>
        <v>0</v>
      </c>
      <c r="AO50" s="55">
        <f t="shared" si="73"/>
        <v>1257000000</v>
      </c>
      <c r="AP50" s="45">
        <f t="shared" si="74"/>
        <v>20291</v>
      </c>
      <c r="AQ50" s="56">
        <f t="shared" si="75"/>
        <v>1257020291</v>
      </c>
      <c r="AR50" s="27">
        <f t="shared" si="76"/>
        <v>0</v>
      </c>
      <c r="AS50" s="55">
        <f t="shared" si="77"/>
        <v>2512368.9200000702</v>
      </c>
      <c r="AT50" s="45">
        <f t="shared" si="78"/>
        <v>2492077.9200000702</v>
      </c>
      <c r="AU50" s="70" t="s">
        <v>112</v>
      </c>
      <c r="AV50" s="70" t="s">
        <v>112</v>
      </c>
    </row>
    <row r="51" spans="1:48" s="87" customFormat="1" ht="14.5">
      <c r="A51" s="86" t="s">
        <v>76</v>
      </c>
      <c r="B51" s="80"/>
      <c r="C51" s="81"/>
      <c r="D51" s="77">
        <f>SUM(D52:D55)</f>
        <v>1964850131.5799999</v>
      </c>
      <c r="E51" s="77">
        <f t="shared" ref="E51:F51" si="100">SUM(E52:E55)</f>
        <v>0</v>
      </c>
      <c r="F51" s="77">
        <f t="shared" si="100"/>
        <v>1964850131.5799999</v>
      </c>
      <c r="H51" s="77">
        <f t="shared" ref="H51:J51" si="101">SUM(H52:H55)</f>
        <v>0</v>
      </c>
      <c r="I51" s="77">
        <f t="shared" si="101"/>
        <v>0</v>
      </c>
      <c r="J51" s="77">
        <f t="shared" si="101"/>
        <v>0</v>
      </c>
      <c r="L51" s="77">
        <f t="shared" ref="L51:M51" si="102">SUM(L52:L55)</f>
        <v>1964850131.5799999</v>
      </c>
      <c r="M51" s="77">
        <f t="shared" si="102"/>
        <v>1964850131.5799999</v>
      </c>
      <c r="N51" s="90"/>
      <c r="O51" s="77">
        <f t="shared" ref="O51:Q51" si="103">SUM(O52:O55)</f>
        <v>97190266.898842305</v>
      </c>
      <c r="P51" s="77">
        <f t="shared" si="103"/>
        <v>0</v>
      </c>
      <c r="Q51" s="77">
        <f t="shared" si="103"/>
        <v>97190266.898842305</v>
      </c>
      <c r="S51" s="77">
        <f t="shared" ref="S51:U51" si="104">SUM(S52:S55)</f>
        <v>211145997.50999999</v>
      </c>
      <c r="T51" s="77">
        <f t="shared" si="104"/>
        <v>-118140290.40000001</v>
      </c>
      <c r="U51" s="77">
        <f t="shared" si="104"/>
        <v>93005707.109999999</v>
      </c>
      <c r="W51" s="77">
        <f t="shared" ref="W51:X51" si="105">SUM(W52:W55)</f>
        <v>-113955730.61115772</v>
      </c>
      <c r="X51" s="77">
        <f t="shared" si="105"/>
        <v>4184559.7888423032</v>
      </c>
      <c r="Z51" s="87">
        <f t="shared" si="15"/>
        <v>122168165491.84477</v>
      </c>
      <c r="AA51" s="87">
        <f t="shared" si="16"/>
        <v>0</v>
      </c>
      <c r="AB51" s="87">
        <f t="shared" si="17"/>
        <v>122168165491.84477</v>
      </c>
      <c r="AC51" s="87">
        <f t="shared" si="18"/>
        <v>0</v>
      </c>
      <c r="AD51" s="87">
        <f t="shared" si="19"/>
        <v>265410518870.06998</v>
      </c>
      <c r="AE51" s="87">
        <f t="shared" si="20"/>
        <v>-148502345032.80002</v>
      </c>
      <c r="AF51" s="87">
        <f t="shared" si="21"/>
        <v>116908173837.27</v>
      </c>
      <c r="AG51" s="87">
        <f t="shared" si="22"/>
        <v>0</v>
      </c>
      <c r="AH51" s="87">
        <f t="shared" si="23"/>
        <v>-143242353378.22525</v>
      </c>
      <c r="AI51" s="87">
        <f t="shared" si="24"/>
        <v>5259991654.5747747</v>
      </c>
      <c r="AK51" s="77">
        <f t="shared" si="69"/>
        <v>124133015623.42477</v>
      </c>
      <c r="AL51" s="77">
        <f t="shared" si="70"/>
        <v>0</v>
      </c>
      <c r="AM51" s="77">
        <f t="shared" si="71"/>
        <v>124133015623.42477</v>
      </c>
      <c r="AN51" s="87">
        <f t="shared" si="72"/>
        <v>0</v>
      </c>
      <c r="AO51" s="77">
        <f t="shared" si="73"/>
        <v>265410518870.06998</v>
      </c>
      <c r="AP51" s="77">
        <f t="shared" si="74"/>
        <v>-148502345032.80002</v>
      </c>
      <c r="AQ51" s="77">
        <f t="shared" si="75"/>
        <v>116908173837.27</v>
      </c>
      <c r="AR51" s="87">
        <f t="shared" si="76"/>
        <v>0</v>
      </c>
      <c r="AS51" s="77">
        <f t="shared" si="77"/>
        <v>-141277503246.64526</v>
      </c>
      <c r="AT51" s="77">
        <f t="shared" si="78"/>
        <v>7224841786.1547747</v>
      </c>
      <c r="AU51" s="72"/>
      <c r="AV51" s="72"/>
    </row>
    <row r="52" spans="1:48" ht="42">
      <c r="A52" s="89">
        <v>2</v>
      </c>
      <c r="B52" s="12" t="s">
        <v>11</v>
      </c>
      <c r="C52" s="6"/>
      <c r="D52" s="40">
        <v>1964447944.22</v>
      </c>
      <c r="E52" s="41">
        <v>0</v>
      </c>
      <c r="F52" s="42">
        <v>1964447944.22</v>
      </c>
      <c r="H52" s="55">
        <v>0</v>
      </c>
      <c r="I52" s="45">
        <v>0</v>
      </c>
      <c r="J52" s="56">
        <v>0</v>
      </c>
      <c r="L52" s="55">
        <v>1964447944.22</v>
      </c>
      <c r="M52" s="45">
        <v>1964447944.22</v>
      </c>
      <c r="N52" s="82"/>
      <c r="O52" s="40">
        <v>0</v>
      </c>
      <c r="P52" s="41">
        <v>0</v>
      </c>
      <c r="Q52" s="42">
        <v>0</v>
      </c>
      <c r="S52" s="55">
        <v>0</v>
      </c>
      <c r="T52" s="45">
        <v>0</v>
      </c>
      <c r="U52" s="56">
        <v>0</v>
      </c>
      <c r="W52" s="55">
        <v>0</v>
      </c>
      <c r="X52" s="45">
        <v>0</v>
      </c>
      <c r="Z52" s="87">
        <f t="shared" si="15"/>
        <v>0</v>
      </c>
      <c r="AA52" s="87">
        <f t="shared" si="16"/>
        <v>0</v>
      </c>
      <c r="AB52" s="87">
        <f t="shared" si="17"/>
        <v>0</v>
      </c>
      <c r="AC52" s="87">
        <f t="shared" si="18"/>
        <v>0</v>
      </c>
      <c r="AD52" s="87">
        <f t="shared" si="19"/>
        <v>0</v>
      </c>
      <c r="AE52" s="87">
        <f t="shared" si="20"/>
        <v>0</v>
      </c>
      <c r="AF52" s="87">
        <f t="shared" si="21"/>
        <v>0</v>
      </c>
      <c r="AG52" s="87">
        <f t="shared" si="22"/>
        <v>0</v>
      </c>
      <c r="AH52" s="87">
        <f t="shared" si="23"/>
        <v>0</v>
      </c>
      <c r="AI52" s="87">
        <f t="shared" si="24"/>
        <v>0</v>
      </c>
      <c r="AK52" s="40">
        <f t="shared" si="69"/>
        <v>1964447944.22</v>
      </c>
      <c r="AL52" s="41">
        <f t="shared" si="70"/>
        <v>0</v>
      </c>
      <c r="AM52" s="42">
        <f t="shared" si="71"/>
        <v>1964447944.22</v>
      </c>
      <c r="AN52" s="27">
        <f t="shared" si="72"/>
        <v>0</v>
      </c>
      <c r="AO52" s="55">
        <f t="shared" si="73"/>
        <v>0</v>
      </c>
      <c r="AP52" s="45">
        <f t="shared" si="74"/>
        <v>0</v>
      </c>
      <c r="AQ52" s="56">
        <f t="shared" si="75"/>
        <v>0</v>
      </c>
      <c r="AR52" s="27">
        <f t="shared" si="76"/>
        <v>0</v>
      </c>
      <c r="AS52" s="55">
        <f t="shared" si="77"/>
        <v>1964447944.22</v>
      </c>
      <c r="AT52" s="45">
        <f t="shared" si="78"/>
        <v>1964447944.22</v>
      </c>
      <c r="AU52" s="70" t="s">
        <v>120</v>
      </c>
      <c r="AV52" s="70"/>
    </row>
    <row r="53" spans="1:48" ht="42">
      <c r="A53" s="89">
        <v>6</v>
      </c>
      <c r="B53" s="12" t="s">
        <v>9</v>
      </c>
      <c r="C53" s="7"/>
      <c r="D53" s="40">
        <v>402187.36</v>
      </c>
      <c r="E53" s="41">
        <v>0</v>
      </c>
      <c r="F53" s="42">
        <v>402187.36</v>
      </c>
      <c r="H53" s="55">
        <v>0</v>
      </c>
      <c r="I53" s="45">
        <v>0</v>
      </c>
      <c r="J53" s="56">
        <v>0</v>
      </c>
      <c r="L53" s="55">
        <v>402187.36</v>
      </c>
      <c r="M53" s="45">
        <v>402187.36</v>
      </c>
      <c r="N53" s="82"/>
      <c r="O53" s="40">
        <v>4184559.3800000004</v>
      </c>
      <c r="P53" s="41">
        <v>0</v>
      </c>
      <c r="Q53" s="42">
        <v>4184559.3800000004</v>
      </c>
      <c r="S53" s="55">
        <v>0</v>
      </c>
      <c r="T53" s="45">
        <v>0</v>
      </c>
      <c r="U53" s="56">
        <v>0</v>
      </c>
      <c r="W53" s="55">
        <v>4184559.3800000004</v>
      </c>
      <c r="X53" s="45">
        <v>4184559.3800000004</v>
      </c>
      <c r="Z53" s="87">
        <f t="shared" si="15"/>
        <v>5259991140.6600008</v>
      </c>
      <c r="AA53" s="87">
        <f t="shared" si="16"/>
        <v>0</v>
      </c>
      <c r="AB53" s="87">
        <f t="shared" si="17"/>
        <v>5259991140.6600008</v>
      </c>
      <c r="AC53" s="87">
        <f t="shared" si="18"/>
        <v>0</v>
      </c>
      <c r="AD53" s="87">
        <f t="shared" si="19"/>
        <v>0</v>
      </c>
      <c r="AE53" s="87">
        <f t="shared" si="20"/>
        <v>0</v>
      </c>
      <c r="AF53" s="87">
        <f t="shared" si="21"/>
        <v>0</v>
      </c>
      <c r="AG53" s="87">
        <f t="shared" si="22"/>
        <v>0</v>
      </c>
      <c r="AH53" s="87">
        <f t="shared" si="23"/>
        <v>5259991140.6600008</v>
      </c>
      <c r="AI53" s="87">
        <f t="shared" si="24"/>
        <v>5259991140.6600008</v>
      </c>
      <c r="AK53" s="40">
        <f t="shared" si="69"/>
        <v>5260393328.0200005</v>
      </c>
      <c r="AL53" s="41">
        <f t="shared" si="70"/>
        <v>0</v>
      </c>
      <c r="AM53" s="42">
        <f t="shared" si="71"/>
        <v>5260393328.0200005</v>
      </c>
      <c r="AN53" s="27">
        <f t="shared" si="72"/>
        <v>0</v>
      </c>
      <c r="AO53" s="55">
        <f t="shared" si="73"/>
        <v>0</v>
      </c>
      <c r="AP53" s="45">
        <f t="shared" si="74"/>
        <v>0</v>
      </c>
      <c r="AQ53" s="56">
        <f t="shared" si="75"/>
        <v>0</v>
      </c>
      <c r="AR53" s="27">
        <f t="shared" si="76"/>
        <v>0</v>
      </c>
      <c r="AS53" s="55">
        <f t="shared" si="77"/>
        <v>5260393328.0200005</v>
      </c>
      <c r="AT53" s="45">
        <f t="shared" si="78"/>
        <v>5260393328.0200005</v>
      </c>
      <c r="AU53" s="70" t="s">
        <v>120</v>
      </c>
      <c r="AV53" s="70" t="s">
        <v>120</v>
      </c>
    </row>
    <row r="54" spans="1:48" ht="14.5">
      <c r="A54" s="89">
        <v>1</v>
      </c>
      <c r="B54" s="11" t="s">
        <v>44</v>
      </c>
      <c r="C54" s="5"/>
      <c r="D54" s="40">
        <v>0</v>
      </c>
      <c r="E54" s="41">
        <v>0</v>
      </c>
      <c r="F54" s="42">
        <v>0</v>
      </c>
      <c r="H54" s="55">
        <v>0</v>
      </c>
      <c r="I54" s="45">
        <v>0</v>
      </c>
      <c r="J54" s="56">
        <v>0</v>
      </c>
      <c r="L54" s="55">
        <v>0</v>
      </c>
      <c r="M54" s="45">
        <v>0</v>
      </c>
      <c r="N54" s="82"/>
      <c r="O54" s="40">
        <v>40937976.237930432</v>
      </c>
      <c r="P54" s="41">
        <v>0</v>
      </c>
      <c r="Q54" s="42">
        <v>40937976.237930432</v>
      </c>
      <c r="S54" s="55">
        <v>40937976.140000001</v>
      </c>
      <c r="T54" s="45">
        <v>0</v>
      </c>
      <c r="U54" s="56">
        <v>40937976.140000001</v>
      </c>
      <c r="W54" s="55">
        <v>9.7930431365966797E-2</v>
      </c>
      <c r="X54" s="45">
        <v>9.7930431365966797E-2</v>
      </c>
      <c r="Z54" s="87">
        <f t="shared" si="15"/>
        <v>51459036131.078552</v>
      </c>
      <c r="AA54" s="87">
        <f t="shared" si="16"/>
        <v>0</v>
      </c>
      <c r="AB54" s="87">
        <f t="shared" si="17"/>
        <v>51459036131.078552</v>
      </c>
      <c r="AC54" s="87">
        <f t="shared" si="18"/>
        <v>0</v>
      </c>
      <c r="AD54" s="87">
        <f t="shared" si="19"/>
        <v>51459036007.980003</v>
      </c>
      <c r="AE54" s="87">
        <f t="shared" si="20"/>
        <v>0</v>
      </c>
      <c r="AF54" s="87">
        <f t="shared" si="21"/>
        <v>51459036007.980003</v>
      </c>
      <c r="AG54" s="87">
        <f t="shared" si="22"/>
        <v>0</v>
      </c>
      <c r="AH54" s="87">
        <f t="shared" si="23"/>
        <v>123.09855222702026</v>
      </c>
      <c r="AI54" s="87">
        <f t="shared" si="24"/>
        <v>123.09855222702026</v>
      </c>
      <c r="AK54" s="40">
        <f t="shared" si="69"/>
        <v>51459036131.078552</v>
      </c>
      <c r="AL54" s="41">
        <f t="shared" si="70"/>
        <v>0</v>
      </c>
      <c r="AM54" s="42">
        <f t="shared" si="71"/>
        <v>51459036131.078552</v>
      </c>
      <c r="AN54" s="27">
        <f t="shared" si="72"/>
        <v>0</v>
      </c>
      <c r="AO54" s="55">
        <f t="shared" si="73"/>
        <v>51459036007.980003</v>
      </c>
      <c r="AP54" s="45">
        <f t="shared" si="74"/>
        <v>0</v>
      </c>
      <c r="AQ54" s="56">
        <f t="shared" si="75"/>
        <v>51459036007.980003</v>
      </c>
      <c r="AR54" s="27">
        <f t="shared" si="76"/>
        <v>0</v>
      </c>
      <c r="AS54" s="55">
        <f t="shared" si="77"/>
        <v>123.09855222702026</v>
      </c>
      <c r="AT54" s="45">
        <f t="shared" si="78"/>
        <v>123.09855222702026</v>
      </c>
      <c r="AU54" s="70" t="s">
        <v>122</v>
      </c>
      <c r="AV54" s="70" t="s">
        <v>122</v>
      </c>
    </row>
    <row r="55" spans="1:48" ht="14.5">
      <c r="A55" s="89">
        <v>5</v>
      </c>
      <c r="B55" s="11" t="s">
        <v>49</v>
      </c>
      <c r="C55" s="5"/>
      <c r="D55" s="40">
        <v>0</v>
      </c>
      <c r="E55" s="41">
        <v>0</v>
      </c>
      <c r="F55" s="42">
        <v>0</v>
      </c>
      <c r="H55" s="55">
        <v>0</v>
      </c>
      <c r="I55" s="45">
        <v>0</v>
      </c>
      <c r="J55" s="56">
        <v>0</v>
      </c>
      <c r="L55" s="55">
        <v>0</v>
      </c>
      <c r="M55" s="45">
        <v>0</v>
      </c>
      <c r="N55" s="82"/>
      <c r="O55" s="40">
        <v>52067731.28091187</v>
      </c>
      <c r="P55" s="41">
        <v>0</v>
      </c>
      <c r="Q55" s="42">
        <v>52067731.28091187</v>
      </c>
      <c r="S55" s="55">
        <v>170208021.37</v>
      </c>
      <c r="T55" s="45">
        <v>-118140290.40000001</v>
      </c>
      <c r="U55" s="56">
        <v>52067730.969999999</v>
      </c>
      <c r="W55" s="55">
        <v>-118140290.08908814</v>
      </c>
      <c r="X55" s="45">
        <v>0.3109118714928627</v>
      </c>
      <c r="Z55" s="87">
        <f t="shared" si="15"/>
        <v>65449138220.106224</v>
      </c>
      <c r="AA55" s="87">
        <f t="shared" si="16"/>
        <v>0</v>
      </c>
      <c r="AB55" s="87">
        <f t="shared" si="17"/>
        <v>65449138220.106224</v>
      </c>
      <c r="AC55" s="87">
        <f t="shared" si="18"/>
        <v>0</v>
      </c>
      <c r="AD55" s="87">
        <f t="shared" si="19"/>
        <v>213951482862.09</v>
      </c>
      <c r="AE55" s="87">
        <f t="shared" si="20"/>
        <v>-148502345032.80002</v>
      </c>
      <c r="AF55" s="87">
        <f t="shared" si="21"/>
        <v>65449137829.290001</v>
      </c>
      <c r="AG55" s="87">
        <f t="shared" si="22"/>
        <v>0</v>
      </c>
      <c r="AH55" s="87">
        <f t="shared" si="23"/>
        <v>-148502344641.9838</v>
      </c>
      <c r="AI55" s="87">
        <f t="shared" si="24"/>
        <v>390.81622246652842</v>
      </c>
      <c r="AK55" s="40">
        <f t="shared" si="69"/>
        <v>65449138220.106224</v>
      </c>
      <c r="AL55" s="41">
        <f t="shared" si="70"/>
        <v>0</v>
      </c>
      <c r="AM55" s="42">
        <f t="shared" si="71"/>
        <v>65449138220.106224</v>
      </c>
      <c r="AN55" s="27">
        <f t="shared" si="72"/>
        <v>0</v>
      </c>
      <c r="AO55" s="55">
        <f t="shared" si="73"/>
        <v>213951482862.09</v>
      </c>
      <c r="AP55" s="45">
        <f t="shared" si="74"/>
        <v>-148502345032.80002</v>
      </c>
      <c r="AQ55" s="56">
        <f t="shared" si="75"/>
        <v>65449137829.290001</v>
      </c>
      <c r="AR55" s="27">
        <f t="shared" si="76"/>
        <v>0</v>
      </c>
      <c r="AS55" s="55">
        <f t="shared" si="77"/>
        <v>-148502344641.9838</v>
      </c>
      <c r="AT55" s="45">
        <f t="shared" si="78"/>
        <v>390.81622246652842</v>
      </c>
      <c r="AU55" s="70" t="s">
        <v>122</v>
      </c>
      <c r="AV55" s="70" t="s">
        <v>122</v>
      </c>
    </row>
    <row r="56" spans="1:48" s="87" customFormat="1" ht="14.5">
      <c r="A56" s="86" t="s">
        <v>80</v>
      </c>
      <c r="B56" s="79"/>
      <c r="C56" s="93"/>
      <c r="D56" s="77">
        <f>SUM(D57:D63)</f>
        <v>2787145943</v>
      </c>
      <c r="E56" s="77">
        <f t="shared" ref="E56:F56" si="106">SUM(E57:E63)</f>
        <v>0</v>
      </c>
      <c r="F56" s="77">
        <f t="shared" si="106"/>
        <v>2787145943</v>
      </c>
      <c r="H56" s="77">
        <f>SUM(H57:H63)</f>
        <v>57702974</v>
      </c>
      <c r="I56" s="77">
        <f>SUM(I57:I63)</f>
        <v>0</v>
      </c>
      <c r="J56" s="77">
        <f t="shared" ref="J56" si="107">SUM(J57:J63)</f>
        <v>57702974</v>
      </c>
      <c r="L56" s="77">
        <f>SUM(L57:L63)</f>
        <v>2729442969</v>
      </c>
      <c r="M56" s="77">
        <f t="shared" ref="M56" si="108">SUM(M57:M63)</f>
        <v>2729442969</v>
      </c>
      <c r="N56" s="90"/>
      <c r="O56" s="77">
        <f>SUM(O57:O63)</f>
        <v>227036830.34</v>
      </c>
      <c r="P56" s="77">
        <f t="shared" ref="P56" si="109">SUM(P57:P63)</f>
        <v>0</v>
      </c>
      <c r="Q56" s="77">
        <f t="shared" ref="Q56" si="110">SUM(Q57:Q63)</f>
        <v>227036830.34</v>
      </c>
      <c r="S56" s="77">
        <f>SUM(S57:S63)</f>
        <v>735574316.35000002</v>
      </c>
      <c r="T56" s="77">
        <f t="shared" ref="T56" si="111">SUM(T57:T63)</f>
        <v>0</v>
      </c>
      <c r="U56" s="77">
        <f t="shared" ref="U56" si="112">SUM(U57:U63)</f>
        <v>735574316.35000002</v>
      </c>
      <c r="W56" s="77">
        <f>SUM(W57:W63)</f>
        <v>-508537486.01000005</v>
      </c>
      <c r="X56" s="77">
        <f t="shared" ref="X56" si="113">SUM(X57:X63)</f>
        <v>-508537486.01000005</v>
      </c>
      <c r="Z56" s="87">
        <f t="shared" si="15"/>
        <v>285385295737.38</v>
      </c>
      <c r="AA56" s="87">
        <f t="shared" si="16"/>
        <v>0</v>
      </c>
      <c r="AB56" s="87">
        <f t="shared" si="17"/>
        <v>285385295737.38</v>
      </c>
      <c r="AC56" s="87">
        <f t="shared" si="18"/>
        <v>0</v>
      </c>
      <c r="AD56" s="87">
        <f t="shared" si="19"/>
        <v>924616915651.95007</v>
      </c>
      <c r="AE56" s="87">
        <f t="shared" si="20"/>
        <v>0</v>
      </c>
      <c r="AF56" s="87">
        <f t="shared" si="21"/>
        <v>924616915651.95007</v>
      </c>
      <c r="AG56" s="87">
        <f t="shared" si="22"/>
        <v>0</v>
      </c>
      <c r="AH56" s="87">
        <f t="shared" si="23"/>
        <v>-639231619914.57007</v>
      </c>
      <c r="AI56" s="87">
        <f t="shared" si="24"/>
        <v>-639231619914.57007</v>
      </c>
      <c r="AK56" s="77">
        <f t="shared" si="69"/>
        <v>288172441680.38</v>
      </c>
      <c r="AL56" s="77">
        <f t="shared" si="70"/>
        <v>0</v>
      </c>
      <c r="AM56" s="77">
        <f t="shared" si="71"/>
        <v>288172441680.38</v>
      </c>
      <c r="AN56" s="87">
        <f t="shared" si="72"/>
        <v>0</v>
      </c>
      <c r="AO56" s="77">
        <f t="shared" si="73"/>
        <v>924674618625.95007</v>
      </c>
      <c r="AP56" s="77">
        <f t="shared" si="74"/>
        <v>0</v>
      </c>
      <c r="AQ56" s="77">
        <f t="shared" si="75"/>
        <v>924674618625.95007</v>
      </c>
      <c r="AR56" s="87">
        <f t="shared" si="76"/>
        <v>0</v>
      </c>
      <c r="AS56" s="77">
        <f t="shared" si="77"/>
        <v>-636502176945.57007</v>
      </c>
      <c r="AT56" s="77">
        <f t="shared" si="78"/>
        <v>-636502176945.57007</v>
      </c>
      <c r="AU56" s="77"/>
      <c r="AV56" s="77"/>
    </row>
    <row r="57" spans="1:48" ht="28">
      <c r="A57" s="89">
        <v>1</v>
      </c>
      <c r="B57" s="11" t="s">
        <v>3</v>
      </c>
      <c r="C57" s="4"/>
      <c r="D57" s="40">
        <v>0</v>
      </c>
      <c r="E57" s="41">
        <v>0</v>
      </c>
      <c r="F57" s="42">
        <v>0</v>
      </c>
      <c r="H57" s="55">
        <v>41594687</v>
      </c>
      <c r="I57" s="45">
        <v>0</v>
      </c>
      <c r="J57" s="56">
        <v>41594687</v>
      </c>
      <c r="L57" s="55">
        <v>-41594687</v>
      </c>
      <c r="M57" s="45">
        <v>-41594687</v>
      </c>
      <c r="N57" s="82"/>
      <c r="O57" s="40">
        <v>0</v>
      </c>
      <c r="P57" s="41">
        <v>0</v>
      </c>
      <c r="Q57" s="42">
        <v>0</v>
      </c>
      <c r="S57" s="55">
        <v>0</v>
      </c>
      <c r="T57" s="45">
        <v>0</v>
      </c>
      <c r="U57" s="56">
        <v>0</v>
      </c>
      <c r="W57" s="55">
        <v>0</v>
      </c>
      <c r="X57" s="45">
        <v>0</v>
      </c>
      <c r="Z57" s="87">
        <f t="shared" si="15"/>
        <v>0</v>
      </c>
      <c r="AA57" s="87">
        <f t="shared" si="16"/>
        <v>0</v>
      </c>
      <c r="AB57" s="87">
        <f t="shared" si="17"/>
        <v>0</v>
      </c>
      <c r="AC57" s="87">
        <f t="shared" si="18"/>
        <v>0</v>
      </c>
      <c r="AD57" s="87">
        <f t="shared" si="19"/>
        <v>0</v>
      </c>
      <c r="AE57" s="87">
        <f t="shared" si="20"/>
        <v>0</v>
      </c>
      <c r="AF57" s="87">
        <f t="shared" si="21"/>
        <v>0</v>
      </c>
      <c r="AG57" s="87">
        <f t="shared" si="22"/>
        <v>0</v>
      </c>
      <c r="AH57" s="87">
        <f t="shared" si="23"/>
        <v>0</v>
      </c>
      <c r="AI57" s="87">
        <f t="shared" si="24"/>
        <v>0</v>
      </c>
      <c r="AK57" s="40">
        <f t="shared" si="69"/>
        <v>0</v>
      </c>
      <c r="AL57" s="41">
        <f t="shared" si="70"/>
        <v>0</v>
      </c>
      <c r="AM57" s="42">
        <f t="shared" si="71"/>
        <v>0</v>
      </c>
      <c r="AN57" s="27">
        <f t="shared" si="72"/>
        <v>0</v>
      </c>
      <c r="AO57" s="55">
        <f t="shared" si="73"/>
        <v>41594687</v>
      </c>
      <c r="AP57" s="45">
        <f t="shared" si="74"/>
        <v>0</v>
      </c>
      <c r="AQ57" s="56">
        <f t="shared" si="75"/>
        <v>41594687</v>
      </c>
      <c r="AR57" s="27">
        <f t="shared" si="76"/>
        <v>0</v>
      </c>
      <c r="AS57" s="55">
        <f t="shared" si="77"/>
        <v>-41594687</v>
      </c>
      <c r="AT57" s="45">
        <f t="shared" si="78"/>
        <v>-41594687</v>
      </c>
      <c r="AU57" s="70" t="s">
        <v>121</v>
      </c>
      <c r="AV57" s="70"/>
    </row>
    <row r="58" spans="1:48" ht="28">
      <c r="A58" s="89">
        <v>2</v>
      </c>
      <c r="B58" s="11" t="s">
        <v>40</v>
      </c>
      <c r="C58" s="4"/>
      <c r="D58" s="40">
        <v>0</v>
      </c>
      <c r="E58" s="41">
        <v>0</v>
      </c>
      <c r="F58" s="42">
        <v>0</v>
      </c>
      <c r="H58" s="55">
        <v>16108287</v>
      </c>
      <c r="I58" s="45">
        <v>0</v>
      </c>
      <c r="J58" s="56">
        <v>16108287</v>
      </c>
      <c r="L58" s="55">
        <v>-16108287</v>
      </c>
      <c r="M58" s="45">
        <v>-16108287</v>
      </c>
      <c r="N58" s="82"/>
      <c r="O58" s="40">
        <v>0</v>
      </c>
      <c r="P58" s="41">
        <v>0</v>
      </c>
      <c r="Q58" s="42">
        <v>0</v>
      </c>
      <c r="S58" s="55">
        <v>0</v>
      </c>
      <c r="T58" s="45">
        <v>0</v>
      </c>
      <c r="U58" s="56">
        <v>0</v>
      </c>
      <c r="W58" s="55">
        <v>0</v>
      </c>
      <c r="X58" s="45">
        <v>0</v>
      </c>
      <c r="Z58" s="87">
        <f t="shared" si="15"/>
        <v>0</v>
      </c>
      <c r="AA58" s="87">
        <f t="shared" si="16"/>
        <v>0</v>
      </c>
      <c r="AB58" s="87">
        <f t="shared" si="17"/>
        <v>0</v>
      </c>
      <c r="AC58" s="87">
        <f t="shared" si="18"/>
        <v>0</v>
      </c>
      <c r="AD58" s="87">
        <f t="shared" si="19"/>
        <v>0</v>
      </c>
      <c r="AE58" s="87">
        <f t="shared" si="20"/>
        <v>0</v>
      </c>
      <c r="AF58" s="87">
        <f t="shared" si="21"/>
        <v>0</v>
      </c>
      <c r="AG58" s="87">
        <f t="shared" si="22"/>
        <v>0</v>
      </c>
      <c r="AH58" s="87">
        <f t="shared" si="23"/>
        <v>0</v>
      </c>
      <c r="AI58" s="87">
        <f t="shared" si="24"/>
        <v>0</v>
      </c>
      <c r="AK58" s="40">
        <f t="shared" si="69"/>
        <v>0</v>
      </c>
      <c r="AL58" s="41">
        <f t="shared" si="70"/>
        <v>0</v>
      </c>
      <c r="AM58" s="42">
        <f t="shared" si="71"/>
        <v>0</v>
      </c>
      <c r="AN58" s="27">
        <f t="shared" si="72"/>
        <v>0</v>
      </c>
      <c r="AO58" s="55">
        <f t="shared" si="73"/>
        <v>16108287</v>
      </c>
      <c r="AP58" s="45">
        <f t="shared" si="74"/>
        <v>0</v>
      </c>
      <c r="AQ58" s="56">
        <f t="shared" si="75"/>
        <v>16108287</v>
      </c>
      <c r="AR58" s="27">
        <f t="shared" si="76"/>
        <v>0</v>
      </c>
      <c r="AS58" s="55">
        <f t="shared" si="77"/>
        <v>-16108287</v>
      </c>
      <c r="AT58" s="45">
        <f t="shared" si="78"/>
        <v>-16108287</v>
      </c>
      <c r="AU58" s="70" t="s">
        <v>121</v>
      </c>
      <c r="AV58" s="70"/>
    </row>
    <row r="59" spans="1:48" ht="42">
      <c r="A59" s="89">
        <v>2</v>
      </c>
      <c r="B59" s="12" t="s">
        <v>11</v>
      </c>
      <c r="C59" s="6"/>
      <c r="D59" s="40">
        <v>2756870256</v>
      </c>
      <c r="E59" s="41">
        <v>0</v>
      </c>
      <c r="F59" s="42">
        <v>2756870256</v>
      </c>
      <c r="H59" s="55">
        <v>0</v>
      </c>
      <c r="I59" s="45">
        <v>0</v>
      </c>
      <c r="J59" s="56">
        <v>0</v>
      </c>
      <c r="L59" s="55">
        <v>2756870256</v>
      </c>
      <c r="M59" s="45">
        <v>2756870256</v>
      </c>
      <c r="N59" s="82"/>
      <c r="O59" s="40">
        <v>0</v>
      </c>
      <c r="P59" s="41">
        <v>0</v>
      </c>
      <c r="Q59" s="42">
        <v>0</v>
      </c>
      <c r="S59" s="55">
        <v>0</v>
      </c>
      <c r="T59" s="45">
        <v>0</v>
      </c>
      <c r="U59" s="56">
        <v>0</v>
      </c>
      <c r="W59" s="55">
        <v>0</v>
      </c>
      <c r="X59" s="45">
        <v>0</v>
      </c>
      <c r="Z59" s="87">
        <f t="shared" si="15"/>
        <v>0</v>
      </c>
      <c r="AA59" s="87">
        <f t="shared" si="16"/>
        <v>0</v>
      </c>
      <c r="AB59" s="87">
        <f t="shared" si="17"/>
        <v>0</v>
      </c>
      <c r="AC59" s="87">
        <f t="shared" si="18"/>
        <v>0</v>
      </c>
      <c r="AD59" s="87">
        <f t="shared" si="19"/>
        <v>0</v>
      </c>
      <c r="AE59" s="87">
        <f t="shared" si="20"/>
        <v>0</v>
      </c>
      <c r="AF59" s="87">
        <f t="shared" si="21"/>
        <v>0</v>
      </c>
      <c r="AG59" s="87">
        <f t="shared" si="22"/>
        <v>0</v>
      </c>
      <c r="AH59" s="87">
        <f t="shared" si="23"/>
        <v>0</v>
      </c>
      <c r="AI59" s="87">
        <f t="shared" si="24"/>
        <v>0</v>
      </c>
      <c r="AK59" s="40">
        <f t="shared" si="69"/>
        <v>2756870256</v>
      </c>
      <c r="AL59" s="41">
        <f t="shared" si="70"/>
        <v>0</v>
      </c>
      <c r="AM59" s="42">
        <f t="shared" si="71"/>
        <v>2756870256</v>
      </c>
      <c r="AN59" s="27">
        <f t="shared" si="72"/>
        <v>0</v>
      </c>
      <c r="AO59" s="55">
        <f t="shared" si="73"/>
        <v>0</v>
      </c>
      <c r="AP59" s="45">
        <f t="shared" si="74"/>
        <v>0</v>
      </c>
      <c r="AQ59" s="56">
        <f t="shared" si="75"/>
        <v>0</v>
      </c>
      <c r="AR59" s="27">
        <f t="shared" si="76"/>
        <v>0</v>
      </c>
      <c r="AS59" s="55">
        <f t="shared" si="77"/>
        <v>2756870256</v>
      </c>
      <c r="AT59" s="45">
        <f t="shared" si="78"/>
        <v>2756870256</v>
      </c>
      <c r="AU59" s="70" t="s">
        <v>120</v>
      </c>
      <c r="AV59" s="70"/>
    </row>
    <row r="60" spans="1:48" ht="42">
      <c r="A60" s="89">
        <v>7</v>
      </c>
      <c r="B60" s="12" t="s">
        <v>6</v>
      </c>
      <c r="C60" s="8"/>
      <c r="D60" s="40">
        <v>30275687</v>
      </c>
      <c r="E60" s="41">
        <v>0</v>
      </c>
      <c r="F60" s="42">
        <v>30275687</v>
      </c>
      <c r="H60" s="55">
        <v>0</v>
      </c>
      <c r="I60" s="45">
        <v>0</v>
      </c>
      <c r="J60" s="56">
        <v>0</v>
      </c>
      <c r="L60" s="55">
        <v>30275687</v>
      </c>
      <c r="M60" s="45">
        <v>30275687</v>
      </c>
      <c r="N60" s="82"/>
      <c r="O60" s="40">
        <v>0</v>
      </c>
      <c r="P60" s="41">
        <v>0</v>
      </c>
      <c r="Q60" s="42">
        <v>0</v>
      </c>
      <c r="S60" s="55">
        <v>0</v>
      </c>
      <c r="T60" s="45">
        <v>0</v>
      </c>
      <c r="U60" s="56">
        <v>0</v>
      </c>
      <c r="W60" s="55">
        <v>0</v>
      </c>
      <c r="X60" s="45">
        <v>0</v>
      </c>
      <c r="Z60" s="87">
        <f t="shared" si="15"/>
        <v>0</v>
      </c>
      <c r="AA60" s="87">
        <f t="shared" si="16"/>
        <v>0</v>
      </c>
      <c r="AB60" s="87">
        <f t="shared" si="17"/>
        <v>0</v>
      </c>
      <c r="AC60" s="87">
        <f t="shared" si="18"/>
        <v>0</v>
      </c>
      <c r="AD60" s="87">
        <f t="shared" si="19"/>
        <v>0</v>
      </c>
      <c r="AE60" s="87">
        <f t="shared" si="20"/>
        <v>0</v>
      </c>
      <c r="AF60" s="87">
        <f t="shared" si="21"/>
        <v>0</v>
      </c>
      <c r="AG60" s="87">
        <f t="shared" si="22"/>
        <v>0</v>
      </c>
      <c r="AH60" s="87">
        <f t="shared" si="23"/>
        <v>0</v>
      </c>
      <c r="AI60" s="87">
        <f t="shared" si="24"/>
        <v>0</v>
      </c>
      <c r="AK60" s="40">
        <f t="shared" si="69"/>
        <v>30275687</v>
      </c>
      <c r="AL60" s="41">
        <f t="shared" si="70"/>
        <v>0</v>
      </c>
      <c r="AM60" s="42">
        <f t="shared" si="71"/>
        <v>30275687</v>
      </c>
      <c r="AN60" s="27">
        <f t="shared" si="72"/>
        <v>0</v>
      </c>
      <c r="AO60" s="55">
        <f t="shared" si="73"/>
        <v>0</v>
      </c>
      <c r="AP60" s="45">
        <f t="shared" si="74"/>
        <v>0</v>
      </c>
      <c r="AQ60" s="56">
        <f t="shared" si="75"/>
        <v>0</v>
      </c>
      <c r="AR60" s="27">
        <f t="shared" si="76"/>
        <v>0</v>
      </c>
      <c r="AS60" s="55">
        <f t="shared" si="77"/>
        <v>30275687</v>
      </c>
      <c r="AT60" s="45">
        <f t="shared" si="78"/>
        <v>30275687</v>
      </c>
      <c r="AU60" s="70" t="s">
        <v>120</v>
      </c>
      <c r="AV60" s="70"/>
    </row>
    <row r="61" spans="1:48" ht="42">
      <c r="A61" s="89">
        <v>6</v>
      </c>
      <c r="B61" s="12" t="s">
        <v>9</v>
      </c>
      <c r="C61" s="7"/>
      <c r="D61" s="40">
        <v>0</v>
      </c>
      <c r="E61" s="41">
        <v>0</v>
      </c>
      <c r="F61" s="42">
        <v>0</v>
      </c>
      <c r="H61" s="55">
        <v>0</v>
      </c>
      <c r="I61" s="45">
        <v>0</v>
      </c>
      <c r="J61" s="56">
        <v>0</v>
      </c>
      <c r="L61" s="55">
        <v>0</v>
      </c>
      <c r="M61" s="45">
        <v>0</v>
      </c>
      <c r="N61" s="82"/>
      <c r="O61" s="40">
        <v>2400644.17</v>
      </c>
      <c r="P61" s="41">
        <v>0</v>
      </c>
      <c r="Q61" s="42">
        <v>2400644.17</v>
      </c>
      <c r="S61" s="55">
        <v>0</v>
      </c>
      <c r="T61" s="45">
        <v>0</v>
      </c>
      <c r="U61" s="56">
        <v>0</v>
      </c>
      <c r="W61" s="55">
        <v>2400644.17</v>
      </c>
      <c r="X61" s="45">
        <v>2400644.17</v>
      </c>
      <c r="Z61" s="87">
        <f t="shared" si="15"/>
        <v>3017609721.6900001</v>
      </c>
      <c r="AA61" s="87">
        <f t="shared" si="16"/>
        <v>0</v>
      </c>
      <c r="AB61" s="87">
        <f t="shared" si="17"/>
        <v>3017609721.6900001</v>
      </c>
      <c r="AC61" s="87">
        <f t="shared" si="18"/>
        <v>0</v>
      </c>
      <c r="AD61" s="87">
        <f t="shared" si="19"/>
        <v>0</v>
      </c>
      <c r="AE61" s="87">
        <f t="shared" si="20"/>
        <v>0</v>
      </c>
      <c r="AF61" s="87">
        <f t="shared" si="21"/>
        <v>0</v>
      </c>
      <c r="AG61" s="87">
        <f t="shared" si="22"/>
        <v>0</v>
      </c>
      <c r="AH61" s="87">
        <f t="shared" si="23"/>
        <v>3017609721.6900001</v>
      </c>
      <c r="AI61" s="87">
        <f t="shared" si="24"/>
        <v>3017609721.6900001</v>
      </c>
      <c r="AK61" s="40">
        <f t="shared" si="69"/>
        <v>3017609721.6900001</v>
      </c>
      <c r="AL61" s="41">
        <f t="shared" si="70"/>
        <v>0</v>
      </c>
      <c r="AM61" s="42">
        <f t="shared" si="71"/>
        <v>3017609721.6900001</v>
      </c>
      <c r="AN61" s="27">
        <f t="shared" si="72"/>
        <v>0</v>
      </c>
      <c r="AO61" s="55">
        <f t="shared" si="73"/>
        <v>0</v>
      </c>
      <c r="AP61" s="45">
        <f t="shared" si="74"/>
        <v>0</v>
      </c>
      <c r="AQ61" s="56">
        <f t="shared" si="75"/>
        <v>0</v>
      </c>
      <c r="AR61" s="27">
        <f t="shared" si="76"/>
        <v>0</v>
      </c>
      <c r="AS61" s="55">
        <f t="shared" si="77"/>
        <v>3017609721.6900001</v>
      </c>
      <c r="AT61" s="45">
        <f t="shared" si="78"/>
        <v>3017609721.6900001</v>
      </c>
      <c r="AU61" s="70" t="s">
        <v>120</v>
      </c>
      <c r="AV61" s="70" t="s">
        <v>120</v>
      </c>
    </row>
    <row r="62" spans="1:48" ht="14.5">
      <c r="A62" s="89">
        <v>1</v>
      </c>
      <c r="B62" s="11" t="s">
        <v>44</v>
      </c>
      <c r="C62" s="5"/>
      <c r="D62" s="40">
        <v>0</v>
      </c>
      <c r="E62" s="41">
        <v>0</v>
      </c>
      <c r="F62" s="42">
        <v>0</v>
      </c>
      <c r="H62" s="55">
        <v>0</v>
      </c>
      <c r="I62" s="45">
        <v>0</v>
      </c>
      <c r="J62" s="56">
        <v>0</v>
      </c>
      <c r="L62" s="55">
        <v>0</v>
      </c>
      <c r="M62" s="45">
        <v>0</v>
      </c>
      <c r="N62" s="82"/>
      <c r="O62" s="40">
        <v>77186466.260000005</v>
      </c>
      <c r="P62" s="41">
        <v>0</v>
      </c>
      <c r="Q62" s="42">
        <v>77186466.260000005</v>
      </c>
      <c r="S62" s="55">
        <v>191012660.88</v>
      </c>
      <c r="T62" s="45"/>
      <c r="U62" s="56">
        <v>191012660.88</v>
      </c>
      <c r="W62" s="55">
        <v>-113826194.61999999</v>
      </c>
      <c r="X62" s="45">
        <v>-113826194.61999999</v>
      </c>
      <c r="Z62" s="87">
        <f t="shared" si="15"/>
        <v>97023388088.820007</v>
      </c>
      <c r="AA62" s="87">
        <f t="shared" si="16"/>
        <v>0</v>
      </c>
      <c r="AB62" s="87">
        <f t="shared" si="17"/>
        <v>97023388088.820007</v>
      </c>
      <c r="AC62" s="87">
        <f t="shared" si="18"/>
        <v>0</v>
      </c>
      <c r="AD62" s="87">
        <f t="shared" si="19"/>
        <v>240102914726.16</v>
      </c>
      <c r="AE62" s="87">
        <f t="shared" si="20"/>
        <v>0</v>
      </c>
      <c r="AF62" s="87">
        <f t="shared" si="21"/>
        <v>240102914726.16</v>
      </c>
      <c r="AG62" s="87">
        <f t="shared" si="22"/>
        <v>0</v>
      </c>
      <c r="AH62" s="87">
        <f t="shared" si="23"/>
        <v>-143079526637.34</v>
      </c>
      <c r="AI62" s="87">
        <f t="shared" si="24"/>
        <v>-143079526637.34</v>
      </c>
      <c r="AK62" s="40">
        <f t="shared" si="69"/>
        <v>97023388088.820007</v>
      </c>
      <c r="AL62" s="41">
        <f t="shared" si="70"/>
        <v>0</v>
      </c>
      <c r="AM62" s="42">
        <f t="shared" si="71"/>
        <v>97023388088.820007</v>
      </c>
      <c r="AN62" s="27">
        <f t="shared" si="72"/>
        <v>0</v>
      </c>
      <c r="AO62" s="55">
        <f t="shared" si="73"/>
        <v>240102914726.16</v>
      </c>
      <c r="AP62" s="45">
        <f t="shared" si="74"/>
        <v>0</v>
      </c>
      <c r="AQ62" s="56">
        <f t="shared" si="75"/>
        <v>240102914726.16</v>
      </c>
      <c r="AR62" s="27">
        <f t="shared" si="76"/>
        <v>0</v>
      </c>
      <c r="AS62" s="55">
        <f t="shared" si="77"/>
        <v>-143079526637.34</v>
      </c>
      <c r="AT62" s="45">
        <f t="shared" si="78"/>
        <v>-143079526637.34</v>
      </c>
      <c r="AU62" s="70" t="s">
        <v>124</v>
      </c>
      <c r="AV62" s="70" t="s">
        <v>114</v>
      </c>
    </row>
    <row r="63" spans="1:48" ht="14.5">
      <c r="A63" s="89">
        <v>5</v>
      </c>
      <c r="B63" s="11" t="s">
        <v>49</v>
      </c>
      <c r="C63" s="5"/>
      <c r="D63" s="40">
        <v>0</v>
      </c>
      <c r="E63" s="41">
        <v>0</v>
      </c>
      <c r="F63" s="42">
        <v>0</v>
      </c>
      <c r="H63" s="55">
        <v>0</v>
      </c>
      <c r="I63" s="45">
        <v>0</v>
      </c>
      <c r="J63" s="56">
        <v>0</v>
      </c>
      <c r="L63" s="55">
        <v>0</v>
      </c>
      <c r="M63" s="45">
        <v>0</v>
      </c>
      <c r="N63" s="82"/>
      <c r="O63" s="40">
        <v>147449719.91</v>
      </c>
      <c r="P63" s="41">
        <v>0</v>
      </c>
      <c r="Q63" s="42">
        <v>147449719.91</v>
      </c>
      <c r="S63" s="55">
        <v>544561655.47000003</v>
      </c>
      <c r="T63" s="45">
        <v>0</v>
      </c>
      <c r="U63" s="56">
        <v>544561655.47000003</v>
      </c>
      <c r="W63" s="55">
        <v>-397111935.56000006</v>
      </c>
      <c r="X63" s="45">
        <v>-397111935.56000006</v>
      </c>
      <c r="Z63" s="87">
        <f t="shared" si="15"/>
        <v>185344297926.87</v>
      </c>
      <c r="AA63" s="87">
        <f t="shared" si="16"/>
        <v>0</v>
      </c>
      <c r="AB63" s="87">
        <f t="shared" si="17"/>
        <v>185344297926.87</v>
      </c>
      <c r="AC63" s="87">
        <f t="shared" si="18"/>
        <v>0</v>
      </c>
      <c r="AD63" s="87">
        <f t="shared" si="19"/>
        <v>684514000925.79004</v>
      </c>
      <c r="AE63" s="87">
        <f t="shared" si="20"/>
        <v>0</v>
      </c>
      <c r="AF63" s="87">
        <f t="shared" si="21"/>
        <v>684514000925.79004</v>
      </c>
      <c r="AG63" s="87">
        <f t="shared" si="22"/>
        <v>0</v>
      </c>
      <c r="AH63" s="87">
        <f t="shared" si="23"/>
        <v>-499169702998.9201</v>
      </c>
      <c r="AI63" s="87">
        <f t="shared" si="24"/>
        <v>-499169702998.9201</v>
      </c>
      <c r="AK63" s="40">
        <f t="shared" si="69"/>
        <v>185344297926.87</v>
      </c>
      <c r="AL63" s="41">
        <f t="shared" si="70"/>
        <v>0</v>
      </c>
      <c r="AM63" s="42">
        <f t="shared" si="71"/>
        <v>185344297926.87</v>
      </c>
      <c r="AN63" s="27">
        <f t="shared" si="72"/>
        <v>0</v>
      </c>
      <c r="AO63" s="55">
        <f t="shared" si="73"/>
        <v>684514000925.79004</v>
      </c>
      <c r="AP63" s="45">
        <f t="shared" si="74"/>
        <v>0</v>
      </c>
      <c r="AQ63" s="56">
        <f t="shared" si="75"/>
        <v>684514000925.79004</v>
      </c>
      <c r="AR63" s="27">
        <f t="shared" si="76"/>
        <v>0</v>
      </c>
      <c r="AS63" s="55">
        <f t="shared" si="77"/>
        <v>-499169702998.9201</v>
      </c>
      <c r="AT63" s="45">
        <f t="shared" si="78"/>
        <v>-499169702998.9201</v>
      </c>
      <c r="AU63" s="70" t="s">
        <v>124</v>
      </c>
      <c r="AV63" s="70" t="s">
        <v>114</v>
      </c>
    </row>
    <row r="64" spans="1:48" s="87" customFormat="1" ht="14.5">
      <c r="A64" s="86" t="s">
        <v>82</v>
      </c>
      <c r="B64" s="79"/>
      <c r="C64" s="78"/>
      <c r="D64" s="77">
        <f>SUM(D65:D67)</f>
        <v>15390037562.212</v>
      </c>
      <c r="E64" s="77">
        <f t="shared" ref="E64:F64" si="114">SUM(E65:E67)</f>
        <v>0</v>
      </c>
      <c r="F64" s="77">
        <f t="shared" si="114"/>
        <v>15390037562.212</v>
      </c>
      <c r="H64" s="77">
        <f t="shared" ref="H64" si="115">SUM(H65:H67)</f>
        <v>0</v>
      </c>
      <c r="I64" s="77">
        <f t="shared" ref="I64" si="116">SUM(I65:I67)</f>
        <v>0</v>
      </c>
      <c r="J64" s="77">
        <f t="shared" ref="J64" si="117">SUM(J65:J67)</f>
        <v>0</v>
      </c>
      <c r="L64" s="77">
        <f t="shared" ref="L64" si="118">SUM(L65:L67)</f>
        <v>15390037562.212</v>
      </c>
      <c r="M64" s="77">
        <f t="shared" ref="M64" si="119">SUM(M65:M67)</f>
        <v>15390037562.212</v>
      </c>
      <c r="N64" s="90"/>
      <c r="O64" s="77">
        <f t="shared" ref="O64" si="120">SUM(O65:O67)</f>
        <v>11230985.129999999</v>
      </c>
      <c r="P64" s="77">
        <f t="shared" ref="P64" si="121">SUM(P65:P67)</f>
        <v>0</v>
      </c>
      <c r="Q64" s="77">
        <f t="shared" ref="Q64" si="122">SUM(Q65:Q67)</f>
        <v>11230985.129999999</v>
      </c>
      <c r="S64" s="77">
        <f t="shared" ref="S64" si="123">SUM(S65:S67)</f>
        <v>29303437</v>
      </c>
      <c r="T64" s="77">
        <f t="shared" ref="T64" si="124">SUM(T65:T67)</f>
        <v>-18072451.370000001</v>
      </c>
      <c r="U64" s="77">
        <f t="shared" ref="U64" si="125">SUM(U65:U67)</f>
        <v>11230985.629999999</v>
      </c>
      <c r="W64" s="77">
        <f t="shared" ref="W64" si="126">SUM(W65:W67)</f>
        <v>-18072451.870000001</v>
      </c>
      <c r="X64" s="77">
        <f>SUM(X65:X67)</f>
        <v>-0.5</v>
      </c>
      <c r="Z64" s="87">
        <f t="shared" si="15"/>
        <v>14117348308.409998</v>
      </c>
      <c r="AA64" s="87">
        <f t="shared" si="16"/>
        <v>0</v>
      </c>
      <c r="AB64" s="87">
        <f t="shared" si="17"/>
        <v>14117348308.409998</v>
      </c>
      <c r="AC64" s="87">
        <f t="shared" si="18"/>
        <v>0</v>
      </c>
      <c r="AD64" s="87">
        <f t="shared" si="19"/>
        <v>36834420309</v>
      </c>
      <c r="AE64" s="87">
        <f t="shared" si="20"/>
        <v>-22717071372.09</v>
      </c>
      <c r="AF64" s="87">
        <f t="shared" si="21"/>
        <v>14117348936.909998</v>
      </c>
      <c r="AG64" s="87">
        <f t="shared" si="22"/>
        <v>0</v>
      </c>
      <c r="AH64" s="87">
        <f t="shared" si="23"/>
        <v>-22717072000.59</v>
      </c>
      <c r="AI64" s="87">
        <f t="shared" si="24"/>
        <v>-628.5</v>
      </c>
      <c r="AK64" s="77">
        <f t="shared" si="69"/>
        <v>29507385870.621998</v>
      </c>
      <c r="AL64" s="77">
        <f t="shared" si="70"/>
        <v>0</v>
      </c>
      <c r="AM64" s="77">
        <f t="shared" si="71"/>
        <v>29507385870.621998</v>
      </c>
      <c r="AN64" s="87">
        <f t="shared" si="72"/>
        <v>0</v>
      </c>
      <c r="AO64" s="77">
        <f t="shared" si="73"/>
        <v>36834420309</v>
      </c>
      <c r="AP64" s="77">
        <f t="shared" si="74"/>
        <v>-22717071372.09</v>
      </c>
      <c r="AQ64" s="77">
        <f t="shared" si="75"/>
        <v>14117348936.909998</v>
      </c>
      <c r="AR64" s="87">
        <f t="shared" si="76"/>
        <v>0</v>
      </c>
      <c r="AS64" s="77">
        <f t="shared" si="77"/>
        <v>-7327034438.3780003</v>
      </c>
      <c r="AT64" s="77">
        <f t="shared" si="78"/>
        <v>15390036933.712</v>
      </c>
      <c r="AU64" s="72"/>
      <c r="AV64" s="72"/>
    </row>
    <row r="65" spans="1:48" ht="42">
      <c r="A65" s="89">
        <v>2</v>
      </c>
      <c r="B65" s="12" t="s">
        <v>11</v>
      </c>
      <c r="C65" s="6"/>
      <c r="D65" s="40">
        <v>6239439282</v>
      </c>
      <c r="E65" s="41">
        <v>0</v>
      </c>
      <c r="F65" s="42">
        <v>6239439282</v>
      </c>
      <c r="H65" s="55">
        <v>0</v>
      </c>
      <c r="I65" s="45">
        <v>0</v>
      </c>
      <c r="J65" s="56">
        <v>0</v>
      </c>
      <c r="L65" s="55">
        <v>6239439282</v>
      </c>
      <c r="M65" s="45">
        <v>6239439282</v>
      </c>
      <c r="N65" s="82"/>
      <c r="O65" s="40">
        <v>0</v>
      </c>
      <c r="P65" s="41">
        <v>0</v>
      </c>
      <c r="Q65" s="42">
        <v>0</v>
      </c>
      <c r="S65" s="55">
        <v>0</v>
      </c>
      <c r="T65" s="45">
        <v>0</v>
      </c>
      <c r="U65" s="56">
        <v>0</v>
      </c>
      <c r="W65" s="55">
        <v>0</v>
      </c>
      <c r="X65" s="45">
        <v>0</v>
      </c>
      <c r="Z65" s="87">
        <f t="shared" si="15"/>
        <v>0</v>
      </c>
      <c r="AA65" s="87">
        <f t="shared" si="16"/>
        <v>0</v>
      </c>
      <c r="AB65" s="87">
        <f t="shared" si="17"/>
        <v>0</v>
      </c>
      <c r="AC65" s="87">
        <f t="shared" si="18"/>
        <v>0</v>
      </c>
      <c r="AD65" s="87">
        <f t="shared" si="19"/>
        <v>0</v>
      </c>
      <c r="AE65" s="87">
        <f t="shared" si="20"/>
        <v>0</v>
      </c>
      <c r="AF65" s="87">
        <f t="shared" si="21"/>
        <v>0</v>
      </c>
      <c r="AG65" s="87">
        <f t="shared" si="22"/>
        <v>0</v>
      </c>
      <c r="AH65" s="87">
        <f t="shared" si="23"/>
        <v>0</v>
      </c>
      <c r="AI65" s="87">
        <f t="shared" si="24"/>
        <v>0</v>
      </c>
      <c r="AK65" s="40">
        <f t="shared" si="69"/>
        <v>6239439282</v>
      </c>
      <c r="AL65" s="41">
        <f t="shared" si="70"/>
        <v>0</v>
      </c>
      <c r="AM65" s="42">
        <f t="shared" si="71"/>
        <v>6239439282</v>
      </c>
      <c r="AN65" s="27">
        <f t="shared" si="72"/>
        <v>0</v>
      </c>
      <c r="AO65" s="55">
        <f t="shared" si="73"/>
        <v>0</v>
      </c>
      <c r="AP65" s="45">
        <f t="shared" si="74"/>
        <v>0</v>
      </c>
      <c r="AQ65" s="56">
        <f t="shared" si="75"/>
        <v>0</v>
      </c>
      <c r="AR65" s="27">
        <f t="shared" si="76"/>
        <v>0</v>
      </c>
      <c r="AS65" s="55">
        <f t="shared" si="77"/>
        <v>6239439282</v>
      </c>
      <c r="AT65" s="45">
        <f t="shared" si="78"/>
        <v>6239439282</v>
      </c>
      <c r="AU65" s="70" t="s">
        <v>120</v>
      </c>
      <c r="AV65" s="70"/>
    </row>
    <row r="66" spans="1:48" ht="42">
      <c r="A66" s="89">
        <v>6</v>
      </c>
      <c r="B66" s="12" t="s">
        <v>9</v>
      </c>
      <c r="C66" s="7"/>
      <c r="D66" s="40">
        <v>9150598280.2119999</v>
      </c>
      <c r="E66" s="41">
        <v>0</v>
      </c>
      <c r="F66" s="42">
        <v>9150598280.2119999</v>
      </c>
      <c r="H66" s="55">
        <v>0</v>
      </c>
      <c r="I66" s="45">
        <v>0</v>
      </c>
      <c r="J66" s="56">
        <v>0</v>
      </c>
      <c r="L66" s="55">
        <v>9150598280.2119999</v>
      </c>
      <c r="M66" s="45">
        <v>9150598280.2119999</v>
      </c>
      <c r="N66" s="82"/>
      <c r="O66" s="40">
        <v>0</v>
      </c>
      <c r="P66" s="41">
        <v>0</v>
      </c>
      <c r="Q66" s="42">
        <v>0</v>
      </c>
      <c r="S66" s="55">
        <v>0</v>
      </c>
      <c r="T66" s="45">
        <v>0</v>
      </c>
      <c r="U66" s="56">
        <v>0</v>
      </c>
      <c r="W66" s="55">
        <v>0</v>
      </c>
      <c r="X66" s="45">
        <v>0</v>
      </c>
      <c r="Z66" s="87">
        <f t="shared" si="15"/>
        <v>0</v>
      </c>
      <c r="AA66" s="87">
        <f t="shared" si="16"/>
        <v>0</v>
      </c>
      <c r="AB66" s="87">
        <f t="shared" si="17"/>
        <v>0</v>
      </c>
      <c r="AC66" s="87">
        <f t="shared" si="18"/>
        <v>0</v>
      </c>
      <c r="AD66" s="87">
        <f t="shared" si="19"/>
        <v>0</v>
      </c>
      <c r="AE66" s="87">
        <f t="shared" si="20"/>
        <v>0</v>
      </c>
      <c r="AF66" s="87">
        <f t="shared" si="21"/>
        <v>0</v>
      </c>
      <c r="AG66" s="87">
        <f t="shared" si="22"/>
        <v>0</v>
      </c>
      <c r="AH66" s="87">
        <f t="shared" si="23"/>
        <v>0</v>
      </c>
      <c r="AI66" s="87">
        <f t="shared" si="24"/>
        <v>0</v>
      </c>
      <c r="AK66" s="40">
        <f t="shared" si="69"/>
        <v>9150598280.2119999</v>
      </c>
      <c r="AL66" s="41">
        <f t="shared" si="70"/>
        <v>0</v>
      </c>
      <c r="AM66" s="42">
        <f t="shared" si="71"/>
        <v>9150598280.2119999</v>
      </c>
      <c r="AN66" s="27">
        <f t="shared" si="72"/>
        <v>0</v>
      </c>
      <c r="AO66" s="55">
        <f t="shared" si="73"/>
        <v>0</v>
      </c>
      <c r="AP66" s="45">
        <f t="shared" si="74"/>
        <v>0</v>
      </c>
      <c r="AQ66" s="56">
        <f t="shared" si="75"/>
        <v>0</v>
      </c>
      <c r="AR66" s="27">
        <f t="shared" si="76"/>
        <v>0</v>
      </c>
      <c r="AS66" s="55">
        <f t="shared" si="77"/>
        <v>9150598280.2119999</v>
      </c>
      <c r="AT66" s="45">
        <f t="shared" si="78"/>
        <v>9150598280.2119999</v>
      </c>
      <c r="AU66" s="70" t="s">
        <v>120</v>
      </c>
      <c r="AV66" s="70"/>
    </row>
    <row r="67" spans="1:48" ht="14.5">
      <c r="A67" s="89">
        <v>5</v>
      </c>
      <c r="B67" s="11" t="s">
        <v>49</v>
      </c>
      <c r="C67" s="5"/>
      <c r="D67" s="40">
        <v>0</v>
      </c>
      <c r="E67" s="41">
        <v>0</v>
      </c>
      <c r="F67" s="42">
        <v>0</v>
      </c>
      <c r="H67" s="55">
        <v>0</v>
      </c>
      <c r="I67" s="45">
        <v>0</v>
      </c>
      <c r="J67" s="56">
        <v>0</v>
      </c>
      <c r="L67" s="55">
        <f>D67-H67</f>
        <v>0</v>
      </c>
      <c r="M67" s="45">
        <f>F67-J67</f>
        <v>0</v>
      </c>
      <c r="N67" s="82"/>
      <c r="O67" s="40">
        <v>11230985.129999999</v>
      </c>
      <c r="P67" s="41">
        <v>0</v>
      </c>
      <c r="Q67" s="42">
        <v>11230985.129999999</v>
      </c>
      <c r="S67" s="55">
        <v>29303437</v>
      </c>
      <c r="T67" s="45">
        <v>-18072451.370000001</v>
      </c>
      <c r="U67" s="56">
        <v>11230985.629999999</v>
      </c>
      <c r="W67" s="55">
        <f>O67-S67</f>
        <v>-18072451.870000001</v>
      </c>
      <c r="X67" s="45">
        <f>Q67-U67</f>
        <v>-0.5</v>
      </c>
      <c r="Z67" s="87">
        <f t="shared" si="15"/>
        <v>14117348308.409998</v>
      </c>
      <c r="AA67" s="87">
        <f t="shared" si="16"/>
        <v>0</v>
      </c>
      <c r="AB67" s="87">
        <f t="shared" si="17"/>
        <v>14117348308.409998</v>
      </c>
      <c r="AC67" s="87">
        <f t="shared" si="18"/>
        <v>0</v>
      </c>
      <c r="AD67" s="87">
        <f t="shared" si="19"/>
        <v>36834420309</v>
      </c>
      <c r="AE67" s="87">
        <f t="shared" si="20"/>
        <v>-22717071372.09</v>
      </c>
      <c r="AF67" s="87">
        <f t="shared" si="21"/>
        <v>14117348936.909998</v>
      </c>
      <c r="AG67" s="87">
        <f t="shared" si="22"/>
        <v>0</v>
      </c>
      <c r="AH67" s="87">
        <f t="shared" si="23"/>
        <v>-22717072000.59</v>
      </c>
      <c r="AI67" s="87">
        <f t="shared" si="24"/>
        <v>-628.5</v>
      </c>
      <c r="AK67" s="40">
        <f t="shared" si="69"/>
        <v>14117348308.409998</v>
      </c>
      <c r="AL67" s="41">
        <f t="shared" si="70"/>
        <v>0</v>
      </c>
      <c r="AM67" s="42">
        <f t="shared" si="71"/>
        <v>14117348308.409998</v>
      </c>
      <c r="AN67" s="27">
        <f t="shared" si="72"/>
        <v>0</v>
      </c>
      <c r="AO67" s="55">
        <f t="shared" si="73"/>
        <v>36834420309</v>
      </c>
      <c r="AP67" s="45">
        <f t="shared" si="74"/>
        <v>-22717071372.09</v>
      </c>
      <c r="AQ67" s="56">
        <f t="shared" si="75"/>
        <v>14117348936.909998</v>
      </c>
      <c r="AR67" s="27">
        <f t="shared" si="76"/>
        <v>0</v>
      </c>
      <c r="AS67" s="55">
        <f t="shared" si="77"/>
        <v>-22717072000.59</v>
      </c>
      <c r="AT67" s="45">
        <f t="shared" si="78"/>
        <v>-628.5</v>
      </c>
      <c r="AU67" s="70" t="s">
        <v>122</v>
      </c>
      <c r="AV67" s="70" t="s">
        <v>122</v>
      </c>
    </row>
    <row r="68" spans="1:48" s="87" customFormat="1" ht="14.5">
      <c r="A68" s="86" t="s">
        <v>85</v>
      </c>
      <c r="B68" s="79"/>
      <c r="C68" s="93"/>
      <c r="D68" s="77">
        <f>SUM(D69:D72)</f>
        <v>200766257</v>
      </c>
      <c r="E68" s="77">
        <f t="shared" ref="E68:F68" si="127">SUM(E69:E72)</f>
        <v>0</v>
      </c>
      <c r="F68" s="77">
        <f t="shared" si="127"/>
        <v>200766257</v>
      </c>
      <c r="H68" s="77">
        <f>SUM(H69:H72)</f>
        <v>0</v>
      </c>
      <c r="I68" s="77">
        <f t="shared" ref="I68" si="128">SUM(I69:I72)</f>
        <v>0</v>
      </c>
      <c r="J68" s="77">
        <f t="shared" ref="J68" si="129">SUM(J69:J72)</f>
        <v>0</v>
      </c>
      <c r="L68" s="77">
        <f t="shared" ref="L68" si="130">SUM(L69:L72)</f>
        <v>200766257</v>
      </c>
      <c r="M68" s="77">
        <f t="shared" ref="M68" si="131">SUM(M69:M72)</f>
        <v>200766257</v>
      </c>
      <c r="N68" s="90"/>
      <c r="O68" s="77">
        <f t="shared" ref="O68" si="132">SUM(O69:O72)</f>
        <v>744385.24</v>
      </c>
      <c r="P68" s="77">
        <f t="shared" ref="P68" si="133">SUM(P69:P72)</f>
        <v>0</v>
      </c>
      <c r="Q68" s="77">
        <f t="shared" ref="Q68" si="134">SUM(Q69:Q72)</f>
        <v>744385.24</v>
      </c>
      <c r="S68" s="77">
        <f t="shared" ref="S68" si="135">SUM(S69:S72)</f>
        <v>0</v>
      </c>
      <c r="T68" s="77">
        <f t="shared" ref="T68" si="136">SUM(T69:T72)</f>
        <v>0</v>
      </c>
      <c r="U68" s="77">
        <f t="shared" ref="U68" si="137">SUM(U69:U72)</f>
        <v>0</v>
      </c>
      <c r="W68" s="77">
        <f t="shared" ref="W68" si="138">SUM(W69:W72)</f>
        <v>744385.24</v>
      </c>
      <c r="X68" s="77">
        <f t="shared" ref="X68" si="139">SUM(X69:X72)</f>
        <v>744385.24</v>
      </c>
      <c r="Z68" s="87">
        <f t="shared" si="15"/>
        <v>935692246.67999995</v>
      </c>
      <c r="AA68" s="87">
        <f t="shared" si="16"/>
        <v>0</v>
      </c>
      <c r="AB68" s="87">
        <f t="shared" si="17"/>
        <v>935692246.67999995</v>
      </c>
      <c r="AC68" s="87">
        <f t="shared" si="18"/>
        <v>0</v>
      </c>
      <c r="AD68" s="87">
        <f t="shared" si="19"/>
        <v>0</v>
      </c>
      <c r="AE68" s="87">
        <f t="shared" si="20"/>
        <v>0</v>
      </c>
      <c r="AF68" s="87">
        <f t="shared" si="21"/>
        <v>0</v>
      </c>
      <c r="AG68" s="87">
        <f t="shared" si="22"/>
        <v>0</v>
      </c>
      <c r="AH68" s="87">
        <f t="shared" si="23"/>
        <v>935692246.67999995</v>
      </c>
      <c r="AI68" s="87">
        <f t="shared" si="24"/>
        <v>935692246.67999995</v>
      </c>
      <c r="AK68" s="77">
        <f t="shared" si="69"/>
        <v>1136458503.6799998</v>
      </c>
      <c r="AL68" s="77">
        <f t="shared" si="70"/>
        <v>0</v>
      </c>
      <c r="AM68" s="77">
        <f t="shared" si="71"/>
        <v>1136458503.6799998</v>
      </c>
      <c r="AN68" s="87">
        <f t="shared" si="72"/>
        <v>0</v>
      </c>
      <c r="AO68" s="77">
        <f t="shared" si="73"/>
        <v>0</v>
      </c>
      <c r="AP68" s="77">
        <f t="shared" si="74"/>
        <v>0</v>
      </c>
      <c r="AQ68" s="77">
        <f t="shared" si="75"/>
        <v>0</v>
      </c>
      <c r="AR68" s="87">
        <f t="shared" si="76"/>
        <v>0</v>
      </c>
      <c r="AS68" s="77">
        <f t="shared" si="77"/>
        <v>1136458503.6799998</v>
      </c>
      <c r="AT68" s="77">
        <f t="shared" si="78"/>
        <v>1136458503.6799998</v>
      </c>
      <c r="AU68" s="92"/>
      <c r="AV68" s="92"/>
    </row>
    <row r="69" spans="1:48" ht="42">
      <c r="A69" s="89">
        <v>1</v>
      </c>
      <c r="B69" s="11" t="s">
        <v>3</v>
      </c>
      <c r="C69" s="4"/>
      <c r="D69" s="40">
        <v>63000</v>
      </c>
      <c r="E69" s="41">
        <v>0</v>
      </c>
      <c r="F69" s="42">
        <v>63000</v>
      </c>
      <c r="H69" s="55">
        <v>0</v>
      </c>
      <c r="I69" s="45">
        <v>0</v>
      </c>
      <c r="J69" s="56">
        <v>0</v>
      </c>
      <c r="L69" s="55">
        <v>63000</v>
      </c>
      <c r="M69" s="45">
        <v>63000</v>
      </c>
      <c r="N69" s="82"/>
      <c r="O69" s="40">
        <v>0</v>
      </c>
      <c r="P69" s="41">
        <v>0</v>
      </c>
      <c r="Q69" s="42">
        <v>0</v>
      </c>
      <c r="S69" s="55">
        <v>0</v>
      </c>
      <c r="T69" s="45">
        <v>0</v>
      </c>
      <c r="U69" s="56">
        <v>0</v>
      </c>
      <c r="W69" s="55">
        <v>0</v>
      </c>
      <c r="X69" s="45">
        <v>0</v>
      </c>
      <c r="Z69" s="87">
        <f t="shared" si="15"/>
        <v>0</v>
      </c>
      <c r="AA69" s="87">
        <f t="shared" si="16"/>
        <v>0</v>
      </c>
      <c r="AB69" s="87">
        <f t="shared" si="17"/>
        <v>0</v>
      </c>
      <c r="AC69" s="87">
        <f t="shared" si="18"/>
        <v>0</v>
      </c>
      <c r="AD69" s="87">
        <f t="shared" si="19"/>
        <v>0</v>
      </c>
      <c r="AE69" s="87">
        <f t="shared" si="20"/>
        <v>0</v>
      </c>
      <c r="AF69" s="87">
        <f t="shared" si="21"/>
        <v>0</v>
      </c>
      <c r="AG69" s="87">
        <f t="shared" si="22"/>
        <v>0</v>
      </c>
      <c r="AH69" s="87">
        <f t="shared" si="23"/>
        <v>0</v>
      </c>
      <c r="AI69" s="87">
        <f t="shared" si="24"/>
        <v>0</v>
      </c>
      <c r="AK69" s="40">
        <f t="shared" ref="AK69:AK102" si="140">Z69+D69</f>
        <v>63000</v>
      </c>
      <c r="AL69" s="41">
        <f t="shared" ref="AL69:AL102" si="141">AA69+E69</f>
        <v>0</v>
      </c>
      <c r="AM69" s="42">
        <f t="shared" ref="AM69:AM102" si="142">AB69+F69</f>
        <v>63000</v>
      </c>
      <c r="AN69" s="27">
        <f t="shared" ref="AN69:AN102" si="143">AC69+G69</f>
        <v>0</v>
      </c>
      <c r="AO69" s="55">
        <f t="shared" ref="AO69:AO102" si="144">AD69+H69</f>
        <v>0</v>
      </c>
      <c r="AP69" s="45">
        <f t="shared" ref="AP69:AP102" si="145">AE69+I69</f>
        <v>0</v>
      </c>
      <c r="AQ69" s="56">
        <f t="shared" ref="AQ69:AQ102" si="146">AF69+J69</f>
        <v>0</v>
      </c>
      <c r="AR69" s="27">
        <f t="shared" ref="AR69:AR102" si="147">AG69+K69</f>
        <v>0</v>
      </c>
      <c r="AS69" s="55">
        <f t="shared" ref="AS69:AS102" si="148">AH69+L69</f>
        <v>63000</v>
      </c>
      <c r="AT69" s="45">
        <f t="shared" ref="AT69:AT102" si="149">AI69+M69</f>
        <v>63000</v>
      </c>
      <c r="AU69" s="70" t="s">
        <v>120</v>
      </c>
      <c r="AV69" s="70"/>
    </row>
    <row r="70" spans="1:48" ht="42">
      <c r="A70" s="89">
        <v>2</v>
      </c>
      <c r="B70" s="12" t="s">
        <v>11</v>
      </c>
      <c r="C70" s="6"/>
      <c r="D70" s="40">
        <v>197293457</v>
      </c>
      <c r="E70" s="41">
        <v>0</v>
      </c>
      <c r="F70" s="42">
        <v>197293457</v>
      </c>
      <c r="H70" s="55">
        <v>0</v>
      </c>
      <c r="I70" s="45">
        <v>0</v>
      </c>
      <c r="J70" s="56">
        <v>0</v>
      </c>
      <c r="L70" s="55">
        <v>197293457</v>
      </c>
      <c r="M70" s="45">
        <v>197293457</v>
      </c>
      <c r="N70" s="82"/>
      <c r="O70" s="40">
        <v>0</v>
      </c>
      <c r="P70" s="41">
        <v>0</v>
      </c>
      <c r="Q70" s="42">
        <v>0</v>
      </c>
      <c r="S70" s="55">
        <v>0</v>
      </c>
      <c r="T70" s="45">
        <v>0</v>
      </c>
      <c r="U70" s="56">
        <v>0</v>
      </c>
      <c r="W70" s="55">
        <v>0</v>
      </c>
      <c r="X70" s="45">
        <v>0</v>
      </c>
      <c r="Z70" s="87">
        <f t="shared" ref="Z70:Z102" si="150">O70*$AA$1</f>
        <v>0</v>
      </c>
      <c r="AA70" s="87">
        <f t="shared" ref="AA70:AA102" si="151">P70*$AA$1</f>
        <v>0</v>
      </c>
      <c r="AB70" s="87">
        <f t="shared" ref="AB70:AB102" si="152">Q70*$AA$1</f>
        <v>0</v>
      </c>
      <c r="AC70" s="87">
        <f t="shared" ref="AC70:AC102" si="153">R70*$AA$1</f>
        <v>0</v>
      </c>
      <c r="AD70" s="87">
        <f t="shared" ref="AD70:AD102" si="154">S70*$AA$1</f>
        <v>0</v>
      </c>
      <c r="AE70" s="87">
        <f t="shared" ref="AE70:AE102" si="155">T70*$AA$1</f>
        <v>0</v>
      </c>
      <c r="AF70" s="87">
        <f t="shared" ref="AF70:AF102" si="156">U70*$AA$1</f>
        <v>0</v>
      </c>
      <c r="AG70" s="87">
        <f t="shared" ref="AG70:AG102" si="157">V70*$AA$1</f>
        <v>0</v>
      </c>
      <c r="AH70" s="87">
        <f t="shared" ref="AH70:AH102" si="158">W70*$AA$1</f>
        <v>0</v>
      </c>
      <c r="AI70" s="87">
        <f t="shared" ref="AI70:AI102" si="159">X70*$AA$1</f>
        <v>0</v>
      </c>
      <c r="AK70" s="40">
        <f t="shared" si="140"/>
        <v>197293457</v>
      </c>
      <c r="AL70" s="41">
        <f t="shared" si="141"/>
        <v>0</v>
      </c>
      <c r="AM70" s="42">
        <f t="shared" si="142"/>
        <v>197293457</v>
      </c>
      <c r="AN70" s="27">
        <f t="shared" si="143"/>
        <v>0</v>
      </c>
      <c r="AO70" s="55">
        <f t="shared" si="144"/>
        <v>0</v>
      </c>
      <c r="AP70" s="45">
        <f t="shared" si="145"/>
        <v>0</v>
      </c>
      <c r="AQ70" s="56">
        <f t="shared" si="146"/>
        <v>0</v>
      </c>
      <c r="AR70" s="27">
        <f t="shared" si="147"/>
        <v>0</v>
      </c>
      <c r="AS70" s="55">
        <f t="shared" si="148"/>
        <v>197293457</v>
      </c>
      <c r="AT70" s="45">
        <f t="shared" si="149"/>
        <v>197293457</v>
      </c>
      <c r="AU70" s="70" t="s">
        <v>120</v>
      </c>
      <c r="AV70" s="70"/>
    </row>
    <row r="71" spans="1:48" ht="42">
      <c r="A71" s="89">
        <v>7</v>
      </c>
      <c r="B71" s="12" t="s">
        <v>6</v>
      </c>
      <c r="C71" s="8"/>
      <c r="D71" s="40">
        <v>3409800</v>
      </c>
      <c r="E71" s="41">
        <v>0</v>
      </c>
      <c r="F71" s="42">
        <v>3409800</v>
      </c>
      <c r="H71" s="55">
        <v>0</v>
      </c>
      <c r="I71" s="45">
        <v>0</v>
      </c>
      <c r="J71" s="56">
        <v>0</v>
      </c>
      <c r="L71" s="55">
        <v>3409800</v>
      </c>
      <c r="M71" s="45">
        <v>3409800</v>
      </c>
      <c r="N71" s="82"/>
      <c r="O71" s="40">
        <v>0</v>
      </c>
      <c r="P71" s="41">
        <v>0</v>
      </c>
      <c r="Q71" s="42">
        <v>0</v>
      </c>
      <c r="S71" s="55">
        <v>0</v>
      </c>
      <c r="T71" s="45">
        <v>0</v>
      </c>
      <c r="U71" s="56">
        <v>0</v>
      </c>
      <c r="W71" s="55">
        <v>0</v>
      </c>
      <c r="X71" s="45">
        <v>0</v>
      </c>
      <c r="Z71" s="87">
        <f t="shared" si="150"/>
        <v>0</v>
      </c>
      <c r="AA71" s="87">
        <f t="shared" si="151"/>
        <v>0</v>
      </c>
      <c r="AB71" s="87">
        <f t="shared" si="152"/>
        <v>0</v>
      </c>
      <c r="AC71" s="87">
        <f t="shared" si="153"/>
        <v>0</v>
      </c>
      <c r="AD71" s="87">
        <f t="shared" si="154"/>
        <v>0</v>
      </c>
      <c r="AE71" s="87">
        <f t="shared" si="155"/>
        <v>0</v>
      </c>
      <c r="AF71" s="87">
        <f t="shared" si="156"/>
        <v>0</v>
      </c>
      <c r="AG71" s="87">
        <f t="shared" si="157"/>
        <v>0</v>
      </c>
      <c r="AH71" s="87">
        <f t="shared" si="158"/>
        <v>0</v>
      </c>
      <c r="AI71" s="87">
        <f t="shared" si="159"/>
        <v>0</v>
      </c>
      <c r="AK71" s="40">
        <f t="shared" si="140"/>
        <v>3409800</v>
      </c>
      <c r="AL71" s="41">
        <f t="shared" si="141"/>
        <v>0</v>
      </c>
      <c r="AM71" s="42">
        <f t="shared" si="142"/>
        <v>3409800</v>
      </c>
      <c r="AN71" s="27">
        <f t="shared" si="143"/>
        <v>0</v>
      </c>
      <c r="AO71" s="55">
        <f t="shared" si="144"/>
        <v>0</v>
      </c>
      <c r="AP71" s="45">
        <f t="shared" si="145"/>
        <v>0</v>
      </c>
      <c r="AQ71" s="56">
        <f t="shared" si="146"/>
        <v>0</v>
      </c>
      <c r="AR71" s="27">
        <f t="shared" si="147"/>
        <v>0</v>
      </c>
      <c r="AS71" s="55">
        <f t="shared" si="148"/>
        <v>3409800</v>
      </c>
      <c r="AT71" s="45">
        <f t="shared" si="149"/>
        <v>3409800</v>
      </c>
      <c r="AU71" s="70" t="s">
        <v>120</v>
      </c>
      <c r="AV71" s="70"/>
    </row>
    <row r="72" spans="1:48" ht="42">
      <c r="A72" s="89">
        <v>6</v>
      </c>
      <c r="B72" s="12" t="s">
        <v>9</v>
      </c>
      <c r="C72" s="7"/>
      <c r="D72" s="40">
        <v>0</v>
      </c>
      <c r="E72" s="41">
        <v>0</v>
      </c>
      <c r="F72" s="42">
        <v>0</v>
      </c>
      <c r="H72" s="55">
        <v>0</v>
      </c>
      <c r="I72" s="45">
        <v>0</v>
      </c>
      <c r="J72" s="56">
        <v>0</v>
      </c>
      <c r="L72" s="55">
        <f>D72-H72</f>
        <v>0</v>
      </c>
      <c r="M72" s="45">
        <f>F72-J72</f>
        <v>0</v>
      </c>
      <c r="N72" s="82"/>
      <c r="O72" s="40">
        <v>744385.24</v>
      </c>
      <c r="P72" s="41">
        <v>0</v>
      </c>
      <c r="Q72" s="42">
        <v>744385.24</v>
      </c>
      <c r="S72" s="55">
        <v>0</v>
      </c>
      <c r="T72" s="45">
        <v>0</v>
      </c>
      <c r="U72" s="56">
        <v>0</v>
      </c>
      <c r="W72" s="55">
        <f>O72-S72</f>
        <v>744385.24</v>
      </c>
      <c r="X72" s="45">
        <f>Q72-U72</f>
        <v>744385.24</v>
      </c>
      <c r="Z72" s="87">
        <f t="shared" si="150"/>
        <v>935692246.67999995</v>
      </c>
      <c r="AA72" s="87">
        <f t="shared" si="151"/>
        <v>0</v>
      </c>
      <c r="AB72" s="87">
        <f t="shared" si="152"/>
        <v>935692246.67999995</v>
      </c>
      <c r="AC72" s="87">
        <f t="shared" si="153"/>
        <v>0</v>
      </c>
      <c r="AD72" s="87">
        <f t="shared" si="154"/>
        <v>0</v>
      </c>
      <c r="AE72" s="87">
        <f t="shared" si="155"/>
        <v>0</v>
      </c>
      <c r="AF72" s="87">
        <f t="shared" si="156"/>
        <v>0</v>
      </c>
      <c r="AG72" s="87">
        <f t="shared" si="157"/>
        <v>0</v>
      </c>
      <c r="AH72" s="87">
        <f t="shared" si="158"/>
        <v>935692246.67999995</v>
      </c>
      <c r="AI72" s="87">
        <f t="shared" si="159"/>
        <v>935692246.67999995</v>
      </c>
      <c r="AK72" s="40">
        <f t="shared" si="140"/>
        <v>935692246.67999995</v>
      </c>
      <c r="AL72" s="41">
        <f t="shared" si="141"/>
        <v>0</v>
      </c>
      <c r="AM72" s="42">
        <f t="shared" si="142"/>
        <v>935692246.67999995</v>
      </c>
      <c r="AN72" s="27">
        <f t="shared" si="143"/>
        <v>0</v>
      </c>
      <c r="AO72" s="55">
        <f t="shared" si="144"/>
        <v>0</v>
      </c>
      <c r="AP72" s="45">
        <f t="shared" si="145"/>
        <v>0</v>
      </c>
      <c r="AQ72" s="56">
        <f t="shared" si="146"/>
        <v>0</v>
      </c>
      <c r="AR72" s="27">
        <f t="shared" si="147"/>
        <v>0</v>
      </c>
      <c r="AS72" s="55">
        <f t="shared" si="148"/>
        <v>935692246.67999995</v>
      </c>
      <c r="AT72" s="45">
        <f t="shared" si="149"/>
        <v>935692246.67999995</v>
      </c>
      <c r="AU72" s="70" t="s">
        <v>120</v>
      </c>
      <c r="AV72" s="70" t="s">
        <v>120</v>
      </c>
    </row>
    <row r="73" spans="1:48" s="87" customFormat="1" ht="14.5">
      <c r="A73" s="86" t="s">
        <v>86</v>
      </c>
      <c r="B73" s="79"/>
      <c r="C73" s="78"/>
      <c r="D73" s="77">
        <f>SUM(D74:D75)</f>
        <v>11646933</v>
      </c>
      <c r="E73" s="77">
        <f t="shared" ref="E73:F73" si="160">SUM(E74:E75)</f>
        <v>0</v>
      </c>
      <c r="F73" s="77">
        <f t="shared" si="160"/>
        <v>11646933</v>
      </c>
      <c r="H73" s="77">
        <f t="shared" ref="H73:J73" si="161">SUM(H74:H75)</f>
        <v>0</v>
      </c>
      <c r="I73" s="77">
        <f t="shared" si="161"/>
        <v>0</v>
      </c>
      <c r="J73" s="77">
        <f t="shared" si="161"/>
        <v>0</v>
      </c>
      <c r="L73" s="77">
        <f t="shared" ref="L73:M73" si="162">SUM(L74:L75)</f>
        <v>11646933</v>
      </c>
      <c r="M73" s="77">
        <f t="shared" si="162"/>
        <v>11646933</v>
      </c>
      <c r="N73" s="90"/>
      <c r="O73" s="77">
        <f t="shared" ref="O73:Q73" si="163">SUM(O74:O75)</f>
        <v>0</v>
      </c>
      <c r="P73" s="77">
        <f t="shared" si="163"/>
        <v>0</v>
      </c>
      <c r="Q73" s="77">
        <f t="shared" si="163"/>
        <v>0</v>
      </c>
      <c r="S73" s="77">
        <f t="shared" ref="S73:U73" si="164">SUM(S74:S75)</f>
        <v>0</v>
      </c>
      <c r="T73" s="77">
        <f t="shared" si="164"/>
        <v>0</v>
      </c>
      <c r="U73" s="77">
        <f t="shared" si="164"/>
        <v>0</v>
      </c>
      <c r="W73" s="77">
        <f t="shared" ref="W73:X73" si="165">SUM(W74:W75)</f>
        <v>0</v>
      </c>
      <c r="X73" s="77">
        <f t="shared" si="165"/>
        <v>0</v>
      </c>
      <c r="Z73" s="87">
        <f t="shared" si="150"/>
        <v>0</v>
      </c>
      <c r="AA73" s="87">
        <f t="shared" si="151"/>
        <v>0</v>
      </c>
      <c r="AB73" s="87">
        <f t="shared" si="152"/>
        <v>0</v>
      </c>
      <c r="AC73" s="87">
        <f t="shared" si="153"/>
        <v>0</v>
      </c>
      <c r="AD73" s="87">
        <f t="shared" si="154"/>
        <v>0</v>
      </c>
      <c r="AE73" s="87">
        <f t="shared" si="155"/>
        <v>0</v>
      </c>
      <c r="AF73" s="87">
        <f t="shared" si="156"/>
        <v>0</v>
      </c>
      <c r="AG73" s="87">
        <f t="shared" si="157"/>
        <v>0</v>
      </c>
      <c r="AH73" s="87">
        <f t="shared" si="158"/>
        <v>0</v>
      </c>
      <c r="AI73" s="87">
        <f t="shared" si="159"/>
        <v>0</v>
      </c>
      <c r="AK73" s="77">
        <f t="shared" si="140"/>
        <v>11646933</v>
      </c>
      <c r="AL73" s="77">
        <f t="shared" si="141"/>
        <v>0</v>
      </c>
      <c r="AM73" s="77">
        <f t="shared" si="142"/>
        <v>11646933</v>
      </c>
      <c r="AN73" s="87">
        <f t="shared" si="143"/>
        <v>0</v>
      </c>
      <c r="AO73" s="77">
        <f t="shared" si="144"/>
        <v>0</v>
      </c>
      <c r="AP73" s="77">
        <f t="shared" si="145"/>
        <v>0</v>
      </c>
      <c r="AQ73" s="77">
        <f t="shared" si="146"/>
        <v>0</v>
      </c>
      <c r="AR73" s="87">
        <f t="shared" si="147"/>
        <v>0</v>
      </c>
      <c r="AS73" s="77">
        <f t="shared" si="148"/>
        <v>11646933</v>
      </c>
      <c r="AT73" s="77">
        <f t="shared" si="149"/>
        <v>11646933</v>
      </c>
      <c r="AU73" s="72"/>
      <c r="AV73" s="72"/>
    </row>
    <row r="74" spans="1:48" ht="42">
      <c r="A74" s="89">
        <v>2</v>
      </c>
      <c r="B74" s="12" t="s">
        <v>11</v>
      </c>
      <c r="C74" s="6"/>
      <c r="D74" s="40">
        <v>5010121</v>
      </c>
      <c r="E74" s="41">
        <v>0</v>
      </c>
      <c r="F74" s="42">
        <v>5010121</v>
      </c>
      <c r="H74" s="55">
        <v>0</v>
      </c>
      <c r="I74" s="45">
        <v>0</v>
      </c>
      <c r="J74" s="56">
        <v>0</v>
      </c>
      <c r="L74" s="55">
        <v>5010121</v>
      </c>
      <c r="M74" s="45">
        <v>5010121</v>
      </c>
      <c r="N74" s="82"/>
      <c r="O74" s="40">
        <v>0</v>
      </c>
      <c r="P74" s="41">
        <v>0</v>
      </c>
      <c r="Q74" s="42">
        <v>0</v>
      </c>
      <c r="S74" s="55">
        <v>0</v>
      </c>
      <c r="T74" s="45">
        <v>0</v>
      </c>
      <c r="U74" s="56">
        <v>0</v>
      </c>
      <c r="W74" s="55">
        <v>0</v>
      </c>
      <c r="X74" s="45">
        <v>0</v>
      </c>
      <c r="Z74" s="87">
        <f t="shared" si="150"/>
        <v>0</v>
      </c>
      <c r="AA74" s="87">
        <f t="shared" si="151"/>
        <v>0</v>
      </c>
      <c r="AB74" s="87">
        <f t="shared" si="152"/>
        <v>0</v>
      </c>
      <c r="AC74" s="87">
        <f t="shared" si="153"/>
        <v>0</v>
      </c>
      <c r="AD74" s="87">
        <f t="shared" si="154"/>
        <v>0</v>
      </c>
      <c r="AE74" s="87">
        <f t="shared" si="155"/>
        <v>0</v>
      </c>
      <c r="AF74" s="87">
        <f t="shared" si="156"/>
        <v>0</v>
      </c>
      <c r="AG74" s="87">
        <f t="shared" si="157"/>
        <v>0</v>
      </c>
      <c r="AH74" s="87">
        <f t="shared" si="158"/>
        <v>0</v>
      </c>
      <c r="AI74" s="87">
        <f t="shared" si="159"/>
        <v>0</v>
      </c>
      <c r="AK74" s="40">
        <f t="shared" si="140"/>
        <v>5010121</v>
      </c>
      <c r="AL74" s="41">
        <f t="shared" si="141"/>
        <v>0</v>
      </c>
      <c r="AM74" s="42">
        <f t="shared" si="142"/>
        <v>5010121</v>
      </c>
      <c r="AN74" s="27">
        <f t="shared" si="143"/>
        <v>0</v>
      </c>
      <c r="AO74" s="55">
        <f t="shared" si="144"/>
        <v>0</v>
      </c>
      <c r="AP74" s="45">
        <f t="shared" si="145"/>
        <v>0</v>
      </c>
      <c r="AQ74" s="56">
        <f t="shared" si="146"/>
        <v>0</v>
      </c>
      <c r="AR74" s="27">
        <f t="shared" si="147"/>
        <v>0</v>
      </c>
      <c r="AS74" s="55">
        <f t="shared" si="148"/>
        <v>5010121</v>
      </c>
      <c r="AT74" s="45">
        <f t="shared" si="149"/>
        <v>5010121</v>
      </c>
      <c r="AU74" s="70" t="s">
        <v>120</v>
      </c>
      <c r="AV74" s="70"/>
    </row>
    <row r="75" spans="1:48" ht="42">
      <c r="A75" s="89">
        <v>7</v>
      </c>
      <c r="B75" s="12" t="s">
        <v>6</v>
      </c>
      <c r="C75" s="8"/>
      <c r="D75" s="40">
        <v>6636812</v>
      </c>
      <c r="E75" s="41">
        <v>0</v>
      </c>
      <c r="F75" s="42">
        <v>6636812</v>
      </c>
      <c r="H75" s="55">
        <v>0</v>
      </c>
      <c r="I75" s="45">
        <v>0</v>
      </c>
      <c r="J75" s="56">
        <v>0</v>
      </c>
      <c r="L75" s="55">
        <v>6636812</v>
      </c>
      <c r="M75" s="45">
        <v>6636812</v>
      </c>
      <c r="N75" s="82"/>
      <c r="O75" s="40">
        <v>0</v>
      </c>
      <c r="P75" s="41">
        <v>0</v>
      </c>
      <c r="Q75" s="42">
        <v>0</v>
      </c>
      <c r="S75" s="55">
        <v>0</v>
      </c>
      <c r="T75" s="45">
        <v>0</v>
      </c>
      <c r="U75" s="56">
        <v>0</v>
      </c>
      <c r="W75" s="55">
        <v>0</v>
      </c>
      <c r="X75" s="45">
        <v>0</v>
      </c>
      <c r="Z75" s="87">
        <f t="shared" si="150"/>
        <v>0</v>
      </c>
      <c r="AA75" s="87">
        <f t="shared" si="151"/>
        <v>0</v>
      </c>
      <c r="AB75" s="87">
        <f t="shared" si="152"/>
        <v>0</v>
      </c>
      <c r="AC75" s="87">
        <f t="shared" si="153"/>
        <v>0</v>
      </c>
      <c r="AD75" s="87">
        <f t="shared" si="154"/>
        <v>0</v>
      </c>
      <c r="AE75" s="87">
        <f t="shared" si="155"/>
        <v>0</v>
      </c>
      <c r="AF75" s="87">
        <f t="shared" si="156"/>
        <v>0</v>
      </c>
      <c r="AG75" s="87">
        <f t="shared" si="157"/>
        <v>0</v>
      </c>
      <c r="AH75" s="87">
        <f t="shared" si="158"/>
        <v>0</v>
      </c>
      <c r="AI75" s="87">
        <f t="shared" si="159"/>
        <v>0</v>
      </c>
      <c r="AK75" s="40">
        <f t="shared" si="140"/>
        <v>6636812</v>
      </c>
      <c r="AL75" s="41">
        <f t="shared" si="141"/>
        <v>0</v>
      </c>
      <c r="AM75" s="42">
        <f t="shared" si="142"/>
        <v>6636812</v>
      </c>
      <c r="AN75" s="27">
        <f t="shared" si="143"/>
        <v>0</v>
      </c>
      <c r="AO75" s="55">
        <f t="shared" si="144"/>
        <v>0</v>
      </c>
      <c r="AP75" s="45">
        <f t="shared" si="145"/>
        <v>0</v>
      </c>
      <c r="AQ75" s="56">
        <f t="shared" si="146"/>
        <v>0</v>
      </c>
      <c r="AR75" s="27">
        <f t="shared" si="147"/>
        <v>0</v>
      </c>
      <c r="AS75" s="55">
        <f t="shared" si="148"/>
        <v>6636812</v>
      </c>
      <c r="AT75" s="45">
        <f t="shared" si="149"/>
        <v>6636812</v>
      </c>
      <c r="AU75" s="70" t="s">
        <v>120</v>
      </c>
      <c r="AV75" s="70"/>
    </row>
    <row r="76" spans="1:48" s="87" customFormat="1" ht="14.5">
      <c r="A76" s="86" t="s">
        <v>88</v>
      </c>
      <c r="D76" s="87">
        <f>SUM(D77:D82)</f>
        <v>2950047527.0299997</v>
      </c>
      <c r="E76" s="87">
        <f t="shared" ref="E76:G76" si="166">SUM(E77:E82)</f>
        <v>0</v>
      </c>
      <c r="F76" s="87">
        <f t="shared" si="166"/>
        <v>2950047527.0299997</v>
      </c>
      <c r="G76" s="87">
        <f t="shared" si="166"/>
        <v>0</v>
      </c>
      <c r="H76" s="87">
        <f t="shared" ref="H76" si="167">SUM(H77:H82)</f>
        <v>0</v>
      </c>
      <c r="I76" s="87">
        <f t="shared" ref="I76" si="168">SUM(I77:I82)</f>
        <v>0</v>
      </c>
      <c r="J76" s="87">
        <f t="shared" ref="J76" si="169">SUM(J77:J82)</f>
        <v>0</v>
      </c>
      <c r="L76" s="87">
        <f t="shared" ref="L76" si="170">SUM(L77:L82)</f>
        <v>2950047527.0299997</v>
      </c>
      <c r="M76" s="87">
        <f t="shared" ref="M76" si="171">SUM(M77:M82)</f>
        <v>2950047527.0299997</v>
      </c>
      <c r="O76" s="87">
        <f t="shared" ref="O76" si="172">SUM(O77:O82)</f>
        <v>182104308.43000001</v>
      </c>
      <c r="P76" s="87">
        <f t="shared" ref="P76" si="173">SUM(P77:P82)</f>
        <v>0</v>
      </c>
      <c r="Q76" s="87">
        <f t="shared" ref="Q76" si="174">SUM(Q77:Q82)</f>
        <v>182104308.43000001</v>
      </c>
      <c r="S76" s="87">
        <f t="shared" ref="S76" si="175">SUM(S77:S82)</f>
        <v>183193239.42000005</v>
      </c>
      <c r="T76" s="87">
        <f t="shared" ref="T76" si="176">SUM(T77:T82)</f>
        <v>0</v>
      </c>
      <c r="U76" s="87">
        <f t="shared" ref="U76" si="177">SUM(U77:U82)</f>
        <v>183193239.42000005</v>
      </c>
      <c r="W76" s="87">
        <f t="shared" ref="W76" si="178">SUM(W77:W82)</f>
        <v>-1088930.9900000556</v>
      </c>
      <c r="X76" s="87">
        <f t="shared" ref="X76" si="179">SUM(X77:X82)</f>
        <v>-1088930.9900000556</v>
      </c>
      <c r="Z76" s="87">
        <f t="shared" si="150"/>
        <v>228905115696.51001</v>
      </c>
      <c r="AA76" s="87">
        <f t="shared" si="151"/>
        <v>0</v>
      </c>
      <c r="AB76" s="87">
        <f t="shared" si="152"/>
        <v>228905115696.51001</v>
      </c>
      <c r="AC76" s="87">
        <f t="shared" si="153"/>
        <v>0</v>
      </c>
      <c r="AD76" s="87">
        <f t="shared" si="154"/>
        <v>230273901950.94006</v>
      </c>
      <c r="AE76" s="87">
        <f t="shared" si="155"/>
        <v>0</v>
      </c>
      <c r="AF76" s="87">
        <f t="shared" si="156"/>
        <v>230273901950.94006</v>
      </c>
      <c r="AG76" s="87">
        <f t="shared" si="157"/>
        <v>0</v>
      </c>
      <c r="AH76" s="87">
        <f t="shared" si="158"/>
        <v>-1368786254.4300699</v>
      </c>
      <c r="AI76" s="87">
        <f t="shared" si="159"/>
        <v>-1368786254.4300699</v>
      </c>
      <c r="AK76" s="87">
        <f t="shared" si="140"/>
        <v>231855163223.54001</v>
      </c>
      <c r="AL76" s="87">
        <f t="shared" si="141"/>
        <v>0</v>
      </c>
      <c r="AM76" s="87">
        <f t="shared" si="142"/>
        <v>231855163223.54001</v>
      </c>
      <c r="AN76" s="87">
        <f t="shared" si="143"/>
        <v>0</v>
      </c>
      <c r="AO76" s="87">
        <f t="shared" si="144"/>
        <v>230273901950.94006</v>
      </c>
      <c r="AP76" s="87">
        <f t="shared" si="145"/>
        <v>0</v>
      </c>
      <c r="AQ76" s="87">
        <f t="shared" si="146"/>
        <v>230273901950.94006</v>
      </c>
      <c r="AR76" s="87">
        <f t="shared" si="147"/>
        <v>0</v>
      </c>
      <c r="AS76" s="87">
        <f t="shared" si="148"/>
        <v>1581261272.5999298</v>
      </c>
      <c r="AT76" s="87">
        <f t="shared" si="149"/>
        <v>1581261272.5999298</v>
      </c>
      <c r="AU76" s="88"/>
      <c r="AV76" s="88"/>
    </row>
    <row r="77" spans="1:48" ht="42">
      <c r="A77" s="89">
        <v>2</v>
      </c>
      <c r="B77" s="12" t="s">
        <v>11</v>
      </c>
      <c r="C77" s="6"/>
      <c r="D77" s="40">
        <v>2950047527.0299997</v>
      </c>
      <c r="E77" s="41">
        <v>0</v>
      </c>
      <c r="F77" s="42">
        <v>2950047527.0299997</v>
      </c>
      <c r="H77" s="55">
        <v>0</v>
      </c>
      <c r="I77" s="45">
        <v>0</v>
      </c>
      <c r="J77" s="56">
        <v>0</v>
      </c>
      <c r="L77" s="55">
        <f>D77-H77</f>
        <v>2950047527.0299997</v>
      </c>
      <c r="M77" s="45">
        <f>F77-J77</f>
        <v>2950047527.0299997</v>
      </c>
      <c r="N77" s="82"/>
      <c r="O77" s="40">
        <v>0</v>
      </c>
      <c r="P77" s="41">
        <v>0</v>
      </c>
      <c r="Q77" s="42">
        <v>0</v>
      </c>
      <c r="S77" s="55">
        <v>0</v>
      </c>
      <c r="T77" s="45">
        <v>0</v>
      </c>
      <c r="U77" s="56">
        <v>0</v>
      </c>
      <c r="W77" s="55">
        <f>O77-S77</f>
        <v>0</v>
      </c>
      <c r="X77" s="45">
        <f>Q77-U77</f>
        <v>0</v>
      </c>
      <c r="Z77" s="87">
        <f t="shared" si="150"/>
        <v>0</v>
      </c>
      <c r="AA77" s="87">
        <f t="shared" si="151"/>
        <v>0</v>
      </c>
      <c r="AB77" s="87">
        <f t="shared" si="152"/>
        <v>0</v>
      </c>
      <c r="AC77" s="87">
        <f t="shared" si="153"/>
        <v>0</v>
      </c>
      <c r="AD77" s="87">
        <f t="shared" si="154"/>
        <v>0</v>
      </c>
      <c r="AE77" s="87">
        <f t="shared" si="155"/>
        <v>0</v>
      </c>
      <c r="AF77" s="87">
        <f t="shared" si="156"/>
        <v>0</v>
      </c>
      <c r="AG77" s="87">
        <f t="shared" si="157"/>
        <v>0</v>
      </c>
      <c r="AH77" s="87">
        <f t="shared" si="158"/>
        <v>0</v>
      </c>
      <c r="AI77" s="87">
        <f t="shared" si="159"/>
        <v>0</v>
      </c>
      <c r="AK77" s="40">
        <f t="shared" si="140"/>
        <v>2950047527.0299997</v>
      </c>
      <c r="AL77" s="41">
        <f t="shared" si="141"/>
        <v>0</v>
      </c>
      <c r="AM77" s="42">
        <f t="shared" si="142"/>
        <v>2950047527.0299997</v>
      </c>
      <c r="AN77" s="27">
        <f t="shared" si="143"/>
        <v>0</v>
      </c>
      <c r="AO77" s="55">
        <f t="shared" si="144"/>
        <v>0</v>
      </c>
      <c r="AP77" s="45">
        <f t="shared" si="145"/>
        <v>0</v>
      </c>
      <c r="AQ77" s="56">
        <f t="shared" si="146"/>
        <v>0</v>
      </c>
      <c r="AR77" s="27">
        <f t="shared" si="147"/>
        <v>0</v>
      </c>
      <c r="AS77" s="55">
        <f t="shared" si="148"/>
        <v>2950047527.0299997</v>
      </c>
      <c r="AT77" s="45">
        <f t="shared" si="149"/>
        <v>2950047527.0299997</v>
      </c>
      <c r="AU77" s="70" t="s">
        <v>120</v>
      </c>
      <c r="AV77" s="70"/>
    </row>
    <row r="78" spans="1:48" ht="42">
      <c r="A78" s="89">
        <v>6</v>
      </c>
      <c r="B78" s="12" t="s">
        <v>9</v>
      </c>
      <c r="C78" s="7"/>
      <c r="D78" s="40">
        <v>0</v>
      </c>
      <c r="E78" s="41">
        <v>0</v>
      </c>
      <c r="F78" s="42">
        <v>0</v>
      </c>
      <c r="H78" s="55">
        <v>0</v>
      </c>
      <c r="I78" s="45">
        <v>0</v>
      </c>
      <c r="J78" s="56">
        <v>0</v>
      </c>
      <c r="L78" s="55">
        <v>0</v>
      </c>
      <c r="M78" s="45">
        <v>0</v>
      </c>
      <c r="N78" s="82"/>
      <c r="O78" s="40">
        <v>1465709.33</v>
      </c>
      <c r="P78" s="41">
        <v>0</v>
      </c>
      <c r="Q78" s="42">
        <v>1465709.33</v>
      </c>
      <c r="S78" s="55">
        <v>0</v>
      </c>
      <c r="T78" s="45">
        <v>0</v>
      </c>
      <c r="U78" s="56">
        <v>0</v>
      </c>
      <c r="W78" s="55">
        <v>1465709.33</v>
      </c>
      <c r="X78" s="45">
        <v>1465709.33</v>
      </c>
      <c r="Z78" s="87">
        <f t="shared" si="150"/>
        <v>1842396627.8100002</v>
      </c>
      <c r="AA78" s="87">
        <f t="shared" si="151"/>
        <v>0</v>
      </c>
      <c r="AB78" s="87">
        <f t="shared" si="152"/>
        <v>1842396627.8100002</v>
      </c>
      <c r="AC78" s="87">
        <f t="shared" si="153"/>
        <v>0</v>
      </c>
      <c r="AD78" s="87">
        <f t="shared" si="154"/>
        <v>0</v>
      </c>
      <c r="AE78" s="87">
        <f t="shared" si="155"/>
        <v>0</v>
      </c>
      <c r="AF78" s="87">
        <f t="shared" si="156"/>
        <v>0</v>
      </c>
      <c r="AG78" s="87">
        <f t="shared" si="157"/>
        <v>0</v>
      </c>
      <c r="AH78" s="87">
        <f t="shared" si="158"/>
        <v>1842396627.8100002</v>
      </c>
      <c r="AI78" s="87">
        <f t="shared" si="159"/>
        <v>1842396627.8100002</v>
      </c>
      <c r="AK78" s="40">
        <f t="shared" si="140"/>
        <v>1842396627.8100002</v>
      </c>
      <c r="AL78" s="41">
        <f t="shared" si="141"/>
        <v>0</v>
      </c>
      <c r="AM78" s="42">
        <f t="shared" si="142"/>
        <v>1842396627.8100002</v>
      </c>
      <c r="AN78" s="27">
        <f t="shared" si="143"/>
        <v>0</v>
      </c>
      <c r="AO78" s="55">
        <f t="shared" si="144"/>
        <v>0</v>
      </c>
      <c r="AP78" s="45">
        <f t="shared" si="145"/>
        <v>0</v>
      </c>
      <c r="AQ78" s="56">
        <f t="shared" si="146"/>
        <v>0</v>
      </c>
      <c r="AR78" s="27">
        <f t="shared" si="147"/>
        <v>0</v>
      </c>
      <c r="AS78" s="55">
        <f t="shared" si="148"/>
        <v>1842396627.8100002</v>
      </c>
      <c r="AT78" s="45">
        <f t="shared" si="149"/>
        <v>1842396627.8100002</v>
      </c>
      <c r="AU78" s="70" t="s">
        <v>120</v>
      </c>
      <c r="AV78" s="70" t="s">
        <v>120</v>
      </c>
    </row>
    <row r="79" spans="1:48" ht="42">
      <c r="A79" s="89">
        <v>7</v>
      </c>
      <c r="B79" s="12" t="s">
        <v>6</v>
      </c>
      <c r="C79" s="8"/>
      <c r="D79" s="40">
        <v>0</v>
      </c>
      <c r="E79" s="41">
        <v>0</v>
      </c>
      <c r="F79" s="42">
        <v>0</v>
      </c>
      <c r="H79" s="55">
        <v>0</v>
      </c>
      <c r="I79" s="45">
        <v>0</v>
      </c>
      <c r="J79" s="56">
        <v>0</v>
      </c>
      <c r="L79" s="55">
        <v>0</v>
      </c>
      <c r="M79" s="45">
        <v>0</v>
      </c>
      <c r="N79" s="82"/>
      <c r="O79" s="40">
        <v>26093.019999999997</v>
      </c>
      <c r="P79" s="41">
        <v>0</v>
      </c>
      <c r="Q79" s="42">
        <v>26093.019999999997</v>
      </c>
      <c r="S79" s="55">
        <v>0</v>
      </c>
      <c r="T79" s="45">
        <v>0</v>
      </c>
      <c r="U79" s="56">
        <v>0</v>
      </c>
      <c r="W79" s="55">
        <v>26093.019999999997</v>
      </c>
      <c r="X79" s="45">
        <v>26093.019999999997</v>
      </c>
      <c r="Z79" s="87">
        <f t="shared" si="150"/>
        <v>32798926.139999997</v>
      </c>
      <c r="AA79" s="87">
        <f t="shared" si="151"/>
        <v>0</v>
      </c>
      <c r="AB79" s="87">
        <f t="shared" si="152"/>
        <v>32798926.139999997</v>
      </c>
      <c r="AC79" s="87">
        <f t="shared" si="153"/>
        <v>0</v>
      </c>
      <c r="AD79" s="87">
        <f t="shared" si="154"/>
        <v>0</v>
      </c>
      <c r="AE79" s="87">
        <f t="shared" si="155"/>
        <v>0</v>
      </c>
      <c r="AF79" s="87">
        <f t="shared" si="156"/>
        <v>0</v>
      </c>
      <c r="AG79" s="87">
        <f t="shared" si="157"/>
        <v>0</v>
      </c>
      <c r="AH79" s="87">
        <f t="shared" si="158"/>
        <v>32798926.139999997</v>
      </c>
      <c r="AI79" s="87">
        <f t="shared" si="159"/>
        <v>32798926.139999997</v>
      </c>
      <c r="AK79" s="40">
        <f t="shared" si="140"/>
        <v>32798926.139999997</v>
      </c>
      <c r="AL79" s="41">
        <f t="shared" si="141"/>
        <v>0</v>
      </c>
      <c r="AM79" s="42">
        <f t="shared" si="142"/>
        <v>32798926.139999997</v>
      </c>
      <c r="AN79" s="27">
        <f t="shared" si="143"/>
        <v>0</v>
      </c>
      <c r="AO79" s="55">
        <f t="shared" si="144"/>
        <v>0</v>
      </c>
      <c r="AP79" s="45">
        <f t="shared" si="145"/>
        <v>0</v>
      </c>
      <c r="AQ79" s="56">
        <f t="shared" si="146"/>
        <v>0</v>
      </c>
      <c r="AR79" s="27">
        <f t="shared" si="147"/>
        <v>0</v>
      </c>
      <c r="AS79" s="55">
        <f t="shared" si="148"/>
        <v>32798926.139999997</v>
      </c>
      <c r="AT79" s="45">
        <f t="shared" si="149"/>
        <v>32798926.139999997</v>
      </c>
      <c r="AU79" s="70" t="s">
        <v>120</v>
      </c>
      <c r="AV79" s="70" t="s">
        <v>120</v>
      </c>
    </row>
    <row r="80" spans="1:48" ht="42">
      <c r="A80" s="89">
        <v>1</v>
      </c>
      <c r="B80" s="11" t="s">
        <v>44</v>
      </c>
      <c r="C80" s="5"/>
      <c r="D80" s="40">
        <v>0</v>
      </c>
      <c r="E80" s="41">
        <v>0</v>
      </c>
      <c r="F80" s="42">
        <v>0</v>
      </c>
      <c r="H80" s="55">
        <v>0</v>
      </c>
      <c r="I80" s="45">
        <v>0</v>
      </c>
      <c r="J80" s="56">
        <v>0</v>
      </c>
      <c r="L80" s="55">
        <v>0</v>
      </c>
      <c r="M80" s="45">
        <v>0</v>
      </c>
      <c r="N80" s="82"/>
      <c r="O80" s="40">
        <v>68244761.820000008</v>
      </c>
      <c r="P80" s="41">
        <v>0</v>
      </c>
      <c r="Q80" s="42">
        <v>68244761.820000008</v>
      </c>
      <c r="S80" s="55">
        <v>68975450.439999998</v>
      </c>
      <c r="T80" s="45">
        <v>0</v>
      </c>
      <c r="U80" s="56">
        <v>68975450.439999998</v>
      </c>
      <c r="W80" s="55">
        <v>-730688.61999998987</v>
      </c>
      <c r="X80" s="45">
        <v>-730688.61999998987</v>
      </c>
      <c r="Z80" s="87">
        <f t="shared" si="150"/>
        <v>85783665607.740005</v>
      </c>
      <c r="AA80" s="87">
        <f t="shared" si="151"/>
        <v>0</v>
      </c>
      <c r="AB80" s="87">
        <f t="shared" si="152"/>
        <v>85783665607.740005</v>
      </c>
      <c r="AC80" s="87">
        <f t="shared" si="153"/>
        <v>0</v>
      </c>
      <c r="AD80" s="87">
        <f t="shared" si="154"/>
        <v>86702141203.080002</v>
      </c>
      <c r="AE80" s="87">
        <f t="shared" si="155"/>
        <v>0</v>
      </c>
      <c r="AF80" s="87">
        <f t="shared" si="156"/>
        <v>86702141203.080002</v>
      </c>
      <c r="AG80" s="87">
        <f t="shared" si="157"/>
        <v>0</v>
      </c>
      <c r="AH80" s="87">
        <f t="shared" si="158"/>
        <v>-918475595.33998728</v>
      </c>
      <c r="AI80" s="87">
        <f t="shared" si="159"/>
        <v>-918475595.33998728</v>
      </c>
      <c r="AK80" s="40">
        <f t="shared" si="140"/>
        <v>85783665607.740005</v>
      </c>
      <c r="AL80" s="41">
        <f t="shared" si="141"/>
        <v>0</v>
      </c>
      <c r="AM80" s="42">
        <f t="shared" si="142"/>
        <v>85783665607.740005</v>
      </c>
      <c r="AN80" s="27">
        <f t="shared" si="143"/>
        <v>0</v>
      </c>
      <c r="AO80" s="55">
        <f t="shared" si="144"/>
        <v>86702141203.080002</v>
      </c>
      <c r="AP80" s="45">
        <f t="shared" si="145"/>
        <v>0</v>
      </c>
      <c r="AQ80" s="56">
        <f t="shared" si="146"/>
        <v>86702141203.080002</v>
      </c>
      <c r="AR80" s="27">
        <f t="shared" si="147"/>
        <v>0</v>
      </c>
      <c r="AS80" s="55">
        <f t="shared" si="148"/>
        <v>-918475595.33998728</v>
      </c>
      <c r="AT80" s="45">
        <f t="shared" si="149"/>
        <v>-918475595.33998728</v>
      </c>
      <c r="AU80" s="70" t="s">
        <v>123</v>
      </c>
      <c r="AV80" s="70" t="s">
        <v>115</v>
      </c>
    </row>
    <row r="81" spans="1:48" ht="42">
      <c r="A81" s="89">
        <v>4</v>
      </c>
      <c r="B81" s="11" t="s">
        <v>48</v>
      </c>
      <c r="C81" s="5"/>
      <c r="D81" s="40">
        <v>0</v>
      </c>
      <c r="E81" s="41">
        <v>0</v>
      </c>
      <c r="F81" s="42">
        <v>0</v>
      </c>
      <c r="H81" s="55">
        <v>0</v>
      </c>
      <c r="I81" s="45">
        <v>0</v>
      </c>
      <c r="J81" s="56">
        <v>0</v>
      </c>
      <c r="L81" s="55">
        <v>0</v>
      </c>
      <c r="M81" s="45">
        <v>0</v>
      </c>
      <c r="N81" s="82"/>
      <c r="O81" s="40">
        <v>60847020.269999996</v>
      </c>
      <c r="P81" s="41">
        <v>0</v>
      </c>
      <c r="Q81" s="42">
        <v>60847020.269999996</v>
      </c>
      <c r="S81" s="55">
        <v>61970936.669999994</v>
      </c>
      <c r="T81" s="45">
        <v>0</v>
      </c>
      <c r="U81" s="56">
        <v>61970936.669999994</v>
      </c>
      <c r="W81" s="55">
        <v>-1123916.3999999985</v>
      </c>
      <c r="X81" s="45">
        <v>-1123916.3999999985</v>
      </c>
      <c r="Z81" s="87">
        <f t="shared" si="150"/>
        <v>76484704479.389999</v>
      </c>
      <c r="AA81" s="87">
        <f t="shared" si="151"/>
        <v>0</v>
      </c>
      <c r="AB81" s="87">
        <f t="shared" si="152"/>
        <v>76484704479.389999</v>
      </c>
      <c r="AC81" s="87">
        <f t="shared" si="153"/>
        <v>0</v>
      </c>
      <c r="AD81" s="87">
        <f t="shared" si="154"/>
        <v>77897467394.189987</v>
      </c>
      <c r="AE81" s="87">
        <f t="shared" si="155"/>
        <v>0</v>
      </c>
      <c r="AF81" s="87">
        <f t="shared" si="156"/>
        <v>77897467394.189987</v>
      </c>
      <c r="AG81" s="87">
        <f t="shared" si="157"/>
        <v>0</v>
      </c>
      <c r="AH81" s="87">
        <f t="shared" si="158"/>
        <v>-1412762914.799998</v>
      </c>
      <c r="AI81" s="87">
        <f t="shared" si="159"/>
        <v>-1412762914.799998</v>
      </c>
      <c r="AK81" s="40">
        <f t="shared" si="140"/>
        <v>76484704479.389999</v>
      </c>
      <c r="AL81" s="41">
        <f t="shared" si="141"/>
        <v>0</v>
      </c>
      <c r="AM81" s="42">
        <f t="shared" si="142"/>
        <v>76484704479.389999</v>
      </c>
      <c r="AN81" s="27">
        <f t="shared" si="143"/>
        <v>0</v>
      </c>
      <c r="AO81" s="55">
        <f t="shared" si="144"/>
        <v>77897467394.189987</v>
      </c>
      <c r="AP81" s="45">
        <f t="shared" si="145"/>
        <v>0</v>
      </c>
      <c r="AQ81" s="56">
        <f t="shared" si="146"/>
        <v>77897467394.189987</v>
      </c>
      <c r="AR81" s="27">
        <f t="shared" si="147"/>
        <v>0</v>
      </c>
      <c r="AS81" s="55">
        <f t="shared" si="148"/>
        <v>-1412762914.799998</v>
      </c>
      <c r="AT81" s="45">
        <f t="shared" si="149"/>
        <v>-1412762914.799998</v>
      </c>
      <c r="AU81" s="70" t="s">
        <v>123</v>
      </c>
      <c r="AV81" s="70" t="s">
        <v>115</v>
      </c>
    </row>
    <row r="82" spans="1:48" ht="42">
      <c r="A82" s="89">
        <v>5</v>
      </c>
      <c r="B82" s="11" t="s">
        <v>49</v>
      </c>
      <c r="C82" s="5"/>
      <c r="D82" s="40">
        <v>0</v>
      </c>
      <c r="E82" s="41">
        <v>0</v>
      </c>
      <c r="F82" s="42">
        <v>0</v>
      </c>
      <c r="H82" s="55">
        <v>0</v>
      </c>
      <c r="I82" s="45">
        <v>0</v>
      </c>
      <c r="J82" s="56">
        <v>0</v>
      </c>
      <c r="L82" s="55">
        <v>0</v>
      </c>
      <c r="M82" s="45">
        <v>0</v>
      </c>
      <c r="N82" s="82"/>
      <c r="O82" s="40">
        <v>51520723.989999995</v>
      </c>
      <c r="P82" s="41">
        <v>0</v>
      </c>
      <c r="Q82" s="42">
        <v>51520723.989999995</v>
      </c>
      <c r="S82" s="55">
        <v>52246852.310000062</v>
      </c>
      <c r="T82" s="45">
        <v>0</v>
      </c>
      <c r="U82" s="56">
        <v>52246852.310000062</v>
      </c>
      <c r="W82" s="55">
        <v>-726128.32000006735</v>
      </c>
      <c r="X82" s="45">
        <v>-726128.32000006735</v>
      </c>
      <c r="Z82" s="87">
        <f t="shared" si="150"/>
        <v>64761550055.429993</v>
      </c>
      <c r="AA82" s="87">
        <f t="shared" si="151"/>
        <v>0</v>
      </c>
      <c r="AB82" s="87">
        <f t="shared" si="152"/>
        <v>64761550055.429993</v>
      </c>
      <c r="AC82" s="87">
        <f t="shared" si="153"/>
        <v>0</v>
      </c>
      <c r="AD82" s="87">
        <f t="shared" si="154"/>
        <v>65674293353.670074</v>
      </c>
      <c r="AE82" s="87">
        <f t="shared" si="155"/>
        <v>0</v>
      </c>
      <c r="AF82" s="87">
        <f t="shared" si="156"/>
        <v>65674293353.670074</v>
      </c>
      <c r="AG82" s="87">
        <f t="shared" si="157"/>
        <v>0</v>
      </c>
      <c r="AH82" s="87">
        <f t="shared" si="158"/>
        <v>-912743298.24008465</v>
      </c>
      <c r="AI82" s="87">
        <f t="shared" si="159"/>
        <v>-912743298.24008465</v>
      </c>
      <c r="AK82" s="40">
        <f t="shared" si="140"/>
        <v>64761550055.429993</v>
      </c>
      <c r="AL82" s="41">
        <f t="shared" si="141"/>
        <v>0</v>
      </c>
      <c r="AM82" s="42">
        <f t="shared" si="142"/>
        <v>64761550055.429993</v>
      </c>
      <c r="AN82" s="27">
        <f t="shared" si="143"/>
        <v>0</v>
      </c>
      <c r="AO82" s="55">
        <f t="shared" si="144"/>
        <v>65674293353.670074</v>
      </c>
      <c r="AP82" s="45">
        <f t="shared" si="145"/>
        <v>0</v>
      </c>
      <c r="AQ82" s="56">
        <f t="shared" si="146"/>
        <v>65674293353.670074</v>
      </c>
      <c r="AR82" s="27">
        <f t="shared" si="147"/>
        <v>0</v>
      </c>
      <c r="AS82" s="55">
        <f t="shared" si="148"/>
        <v>-912743298.24008465</v>
      </c>
      <c r="AT82" s="45">
        <f t="shared" si="149"/>
        <v>-912743298.24008465</v>
      </c>
      <c r="AU82" s="70" t="s">
        <v>123</v>
      </c>
      <c r="AV82" s="70" t="s">
        <v>115</v>
      </c>
    </row>
    <row r="83" spans="1:48" s="87" customFormat="1" ht="14.5">
      <c r="A83" s="86" t="s">
        <v>89</v>
      </c>
      <c r="B83" s="79"/>
      <c r="C83" s="78"/>
      <c r="D83" s="77">
        <f>SUM(D84:D87)</f>
        <v>2539537358</v>
      </c>
      <c r="E83" s="77">
        <f t="shared" ref="E83:F83" si="180">SUM(E84:E87)</f>
        <v>0</v>
      </c>
      <c r="F83" s="77">
        <f t="shared" si="180"/>
        <v>2539537358</v>
      </c>
      <c r="H83" s="77">
        <f>SUM(H84:H87)</f>
        <v>2108441646.6200001</v>
      </c>
      <c r="I83" s="77">
        <f t="shared" ref="I83" si="181">SUM(I84:I87)</f>
        <v>0</v>
      </c>
      <c r="J83" s="77">
        <f t="shared" ref="J83" si="182">SUM(J84:J87)</f>
        <v>2108441646.6200001</v>
      </c>
      <c r="L83" s="77">
        <f t="shared" ref="L83" si="183">SUM(L84:L87)</f>
        <v>431095711.37999988</v>
      </c>
      <c r="M83" s="77">
        <f t="shared" ref="M83" si="184">SUM(M84:M87)</f>
        <v>431095711.37999988</v>
      </c>
      <c r="N83" s="90"/>
      <c r="O83" s="77">
        <f t="shared" ref="O83" si="185">SUM(O84:O87)</f>
        <v>0</v>
      </c>
      <c r="P83" s="77">
        <f t="shared" ref="P83" si="186">SUM(P84:P87)</f>
        <v>0</v>
      </c>
      <c r="Q83" s="77">
        <f t="shared" ref="Q83" si="187">SUM(Q84:Q87)</f>
        <v>0</v>
      </c>
      <c r="S83" s="77">
        <f t="shared" ref="S83" si="188">SUM(S84:S87)</f>
        <v>0</v>
      </c>
      <c r="T83" s="77">
        <f t="shared" ref="T83" si="189">SUM(T84:T87)</f>
        <v>0</v>
      </c>
      <c r="U83" s="77">
        <f t="shared" ref="U83" si="190">SUM(U84:U87)</f>
        <v>0</v>
      </c>
      <c r="W83" s="77">
        <f t="shared" ref="W83" si="191">SUM(W84:W87)</f>
        <v>0</v>
      </c>
      <c r="X83" s="77">
        <f t="shared" ref="X83" si="192">SUM(X84:X87)</f>
        <v>0</v>
      </c>
      <c r="Z83" s="87">
        <f t="shared" si="150"/>
        <v>0</v>
      </c>
      <c r="AA83" s="87">
        <f t="shared" si="151"/>
        <v>0</v>
      </c>
      <c r="AB83" s="87">
        <f t="shared" si="152"/>
        <v>0</v>
      </c>
      <c r="AC83" s="87">
        <f t="shared" si="153"/>
        <v>0</v>
      </c>
      <c r="AD83" s="87">
        <f t="shared" si="154"/>
        <v>0</v>
      </c>
      <c r="AE83" s="87">
        <f t="shared" si="155"/>
        <v>0</v>
      </c>
      <c r="AF83" s="87">
        <f t="shared" si="156"/>
        <v>0</v>
      </c>
      <c r="AG83" s="87">
        <f t="shared" si="157"/>
        <v>0</v>
      </c>
      <c r="AH83" s="87">
        <f t="shared" si="158"/>
        <v>0</v>
      </c>
      <c r="AI83" s="87">
        <f t="shared" si="159"/>
        <v>0</v>
      </c>
      <c r="AK83" s="77">
        <f t="shared" si="140"/>
        <v>2539537358</v>
      </c>
      <c r="AL83" s="77">
        <f t="shared" si="141"/>
        <v>0</v>
      </c>
      <c r="AM83" s="77">
        <f t="shared" si="142"/>
        <v>2539537358</v>
      </c>
      <c r="AN83" s="87">
        <f t="shared" si="143"/>
        <v>0</v>
      </c>
      <c r="AO83" s="77">
        <f t="shared" si="144"/>
        <v>2108441646.6200001</v>
      </c>
      <c r="AP83" s="77">
        <f t="shared" si="145"/>
        <v>0</v>
      </c>
      <c r="AQ83" s="77">
        <f t="shared" si="146"/>
        <v>2108441646.6200001</v>
      </c>
      <c r="AR83" s="87">
        <f t="shared" si="147"/>
        <v>0</v>
      </c>
      <c r="AS83" s="77">
        <f t="shared" si="148"/>
        <v>431095711.37999988</v>
      </c>
      <c r="AT83" s="77">
        <f t="shared" si="149"/>
        <v>431095711.37999988</v>
      </c>
      <c r="AU83" s="72"/>
      <c r="AV83" s="72"/>
    </row>
    <row r="84" spans="1:48" ht="28">
      <c r="A84" s="89">
        <v>1</v>
      </c>
      <c r="B84" s="11" t="s">
        <v>3</v>
      </c>
      <c r="C84" s="4"/>
      <c r="D84" s="40">
        <v>0</v>
      </c>
      <c r="E84" s="41">
        <v>0</v>
      </c>
      <c r="F84" s="42">
        <v>0</v>
      </c>
      <c r="H84" s="55">
        <v>301985.94</v>
      </c>
      <c r="I84" s="45">
        <v>0</v>
      </c>
      <c r="J84" s="56">
        <v>301985.94</v>
      </c>
      <c r="L84" s="55">
        <v>-301985.94</v>
      </c>
      <c r="M84" s="45">
        <v>-301985.94</v>
      </c>
      <c r="N84" s="82"/>
      <c r="O84" s="40">
        <v>0</v>
      </c>
      <c r="P84" s="41">
        <v>0</v>
      </c>
      <c r="Q84" s="42">
        <v>0</v>
      </c>
      <c r="S84" s="55">
        <v>0</v>
      </c>
      <c r="T84" s="45">
        <v>0</v>
      </c>
      <c r="U84" s="56">
        <v>0</v>
      </c>
      <c r="W84" s="55">
        <v>0</v>
      </c>
      <c r="X84" s="45">
        <v>0</v>
      </c>
      <c r="Z84" s="87">
        <f t="shared" si="150"/>
        <v>0</v>
      </c>
      <c r="AA84" s="87">
        <f t="shared" si="151"/>
        <v>0</v>
      </c>
      <c r="AB84" s="87">
        <f t="shared" si="152"/>
        <v>0</v>
      </c>
      <c r="AC84" s="87">
        <f t="shared" si="153"/>
        <v>0</v>
      </c>
      <c r="AD84" s="87">
        <f t="shared" si="154"/>
        <v>0</v>
      </c>
      <c r="AE84" s="87">
        <f t="shared" si="155"/>
        <v>0</v>
      </c>
      <c r="AF84" s="87">
        <f t="shared" si="156"/>
        <v>0</v>
      </c>
      <c r="AG84" s="87">
        <f t="shared" si="157"/>
        <v>0</v>
      </c>
      <c r="AH84" s="87">
        <f t="shared" si="158"/>
        <v>0</v>
      </c>
      <c r="AI84" s="87">
        <f t="shared" si="159"/>
        <v>0</v>
      </c>
      <c r="AK84" s="40">
        <f t="shared" si="140"/>
        <v>0</v>
      </c>
      <c r="AL84" s="41">
        <f t="shared" si="141"/>
        <v>0</v>
      </c>
      <c r="AM84" s="42">
        <f t="shared" si="142"/>
        <v>0</v>
      </c>
      <c r="AN84" s="27">
        <f t="shared" si="143"/>
        <v>0</v>
      </c>
      <c r="AO84" s="55">
        <f t="shared" si="144"/>
        <v>301985.94</v>
      </c>
      <c r="AP84" s="45">
        <f t="shared" si="145"/>
        <v>0</v>
      </c>
      <c r="AQ84" s="56">
        <f t="shared" si="146"/>
        <v>301985.94</v>
      </c>
      <c r="AR84" s="27">
        <f t="shared" si="147"/>
        <v>0</v>
      </c>
      <c r="AS84" s="55">
        <f t="shared" si="148"/>
        <v>-301985.94</v>
      </c>
      <c r="AT84" s="45">
        <f t="shared" si="149"/>
        <v>-301985.94</v>
      </c>
      <c r="AU84" s="70" t="s">
        <v>121</v>
      </c>
      <c r="AV84" s="70"/>
    </row>
    <row r="85" spans="1:48" ht="28">
      <c r="A85" s="89">
        <v>2</v>
      </c>
      <c r="B85" s="11" t="s">
        <v>40</v>
      </c>
      <c r="C85" s="4"/>
      <c r="D85" s="40">
        <v>0</v>
      </c>
      <c r="E85" s="41">
        <v>0</v>
      </c>
      <c r="F85" s="42">
        <v>0</v>
      </c>
      <c r="H85" s="55">
        <v>998188.79</v>
      </c>
      <c r="I85" s="45">
        <v>0</v>
      </c>
      <c r="J85" s="56">
        <v>998188.79</v>
      </c>
      <c r="L85" s="55">
        <v>-998188.79</v>
      </c>
      <c r="M85" s="45">
        <v>-998188.79</v>
      </c>
      <c r="N85" s="82"/>
      <c r="O85" s="40">
        <v>0</v>
      </c>
      <c r="P85" s="41">
        <v>0</v>
      </c>
      <c r="Q85" s="42">
        <v>0</v>
      </c>
      <c r="S85" s="55">
        <v>0</v>
      </c>
      <c r="T85" s="45">
        <v>0</v>
      </c>
      <c r="U85" s="56">
        <v>0</v>
      </c>
      <c r="W85" s="55">
        <v>0</v>
      </c>
      <c r="X85" s="45">
        <v>0</v>
      </c>
      <c r="Z85" s="87">
        <f t="shared" si="150"/>
        <v>0</v>
      </c>
      <c r="AA85" s="87">
        <f t="shared" si="151"/>
        <v>0</v>
      </c>
      <c r="AB85" s="87">
        <f t="shared" si="152"/>
        <v>0</v>
      </c>
      <c r="AC85" s="87">
        <f t="shared" si="153"/>
        <v>0</v>
      </c>
      <c r="AD85" s="87">
        <f t="shared" si="154"/>
        <v>0</v>
      </c>
      <c r="AE85" s="87">
        <f t="shared" si="155"/>
        <v>0</v>
      </c>
      <c r="AF85" s="87">
        <f t="shared" si="156"/>
        <v>0</v>
      </c>
      <c r="AG85" s="87">
        <f t="shared" si="157"/>
        <v>0</v>
      </c>
      <c r="AH85" s="87">
        <f t="shared" si="158"/>
        <v>0</v>
      </c>
      <c r="AI85" s="87">
        <f t="shared" si="159"/>
        <v>0</v>
      </c>
      <c r="AK85" s="40">
        <f t="shared" si="140"/>
        <v>0</v>
      </c>
      <c r="AL85" s="41">
        <f t="shared" si="141"/>
        <v>0</v>
      </c>
      <c r="AM85" s="42">
        <f t="shared" si="142"/>
        <v>0</v>
      </c>
      <c r="AN85" s="27">
        <f t="shared" si="143"/>
        <v>0</v>
      </c>
      <c r="AO85" s="55">
        <f t="shared" si="144"/>
        <v>998188.79</v>
      </c>
      <c r="AP85" s="45">
        <f t="shared" si="145"/>
        <v>0</v>
      </c>
      <c r="AQ85" s="56">
        <f t="shared" si="146"/>
        <v>998188.79</v>
      </c>
      <c r="AR85" s="27">
        <f t="shared" si="147"/>
        <v>0</v>
      </c>
      <c r="AS85" s="55">
        <f t="shared" si="148"/>
        <v>-998188.79</v>
      </c>
      <c r="AT85" s="45">
        <f t="shared" si="149"/>
        <v>-998188.79</v>
      </c>
      <c r="AU85" s="70" t="s">
        <v>121</v>
      </c>
      <c r="AV85" s="70"/>
    </row>
    <row r="86" spans="1:48" ht="14.5">
      <c r="A86" s="89">
        <v>1</v>
      </c>
      <c r="B86" s="11" t="s">
        <v>4</v>
      </c>
      <c r="C86" s="6"/>
      <c r="D86" s="40">
        <v>2107773084</v>
      </c>
      <c r="E86" s="41">
        <v>0</v>
      </c>
      <c r="F86" s="42">
        <v>2107773084</v>
      </c>
      <c r="H86" s="55">
        <v>2107141471.8900001</v>
      </c>
      <c r="I86" s="45">
        <v>0</v>
      </c>
      <c r="J86" s="56">
        <v>2107141471.8900001</v>
      </c>
      <c r="L86" s="55">
        <v>631612.1099998951</v>
      </c>
      <c r="M86" s="45">
        <v>631612.1099998951</v>
      </c>
      <c r="N86" s="82"/>
      <c r="O86" s="40">
        <v>0</v>
      </c>
      <c r="P86" s="41">
        <v>0</v>
      </c>
      <c r="Q86" s="42">
        <v>0</v>
      </c>
      <c r="S86" s="55">
        <v>0</v>
      </c>
      <c r="T86" s="45">
        <v>0</v>
      </c>
      <c r="U86" s="56">
        <v>0</v>
      </c>
      <c r="W86" s="55">
        <v>0</v>
      </c>
      <c r="X86" s="45">
        <v>0</v>
      </c>
      <c r="Z86" s="87">
        <f t="shared" si="150"/>
        <v>0</v>
      </c>
      <c r="AA86" s="87">
        <f t="shared" si="151"/>
        <v>0</v>
      </c>
      <c r="AB86" s="87">
        <f t="shared" si="152"/>
        <v>0</v>
      </c>
      <c r="AC86" s="87">
        <f t="shared" si="153"/>
        <v>0</v>
      </c>
      <c r="AD86" s="87">
        <f t="shared" si="154"/>
        <v>0</v>
      </c>
      <c r="AE86" s="87">
        <f t="shared" si="155"/>
        <v>0</v>
      </c>
      <c r="AF86" s="87">
        <f t="shared" si="156"/>
        <v>0</v>
      </c>
      <c r="AG86" s="87">
        <f t="shared" si="157"/>
        <v>0</v>
      </c>
      <c r="AH86" s="87">
        <f t="shared" si="158"/>
        <v>0</v>
      </c>
      <c r="AI86" s="87">
        <f t="shared" si="159"/>
        <v>0</v>
      </c>
      <c r="AK86" s="40">
        <f t="shared" si="140"/>
        <v>2107773084</v>
      </c>
      <c r="AL86" s="41">
        <f t="shared" si="141"/>
        <v>0</v>
      </c>
      <c r="AM86" s="42">
        <f t="shared" si="142"/>
        <v>2107773084</v>
      </c>
      <c r="AN86" s="27">
        <f t="shared" si="143"/>
        <v>0</v>
      </c>
      <c r="AO86" s="55">
        <f t="shared" si="144"/>
        <v>2107141471.8900001</v>
      </c>
      <c r="AP86" s="45">
        <f t="shared" si="145"/>
        <v>0</v>
      </c>
      <c r="AQ86" s="56">
        <f t="shared" si="146"/>
        <v>2107141471.8900001</v>
      </c>
      <c r="AR86" s="27">
        <f t="shared" si="147"/>
        <v>0</v>
      </c>
      <c r="AS86" s="55">
        <f t="shared" si="148"/>
        <v>631612.1099998951</v>
      </c>
      <c r="AT86" s="45">
        <f t="shared" si="149"/>
        <v>631612.1099998951</v>
      </c>
      <c r="AU86" s="70" t="s">
        <v>122</v>
      </c>
      <c r="AV86" s="70"/>
    </row>
    <row r="87" spans="1:48" ht="42">
      <c r="A87" s="89">
        <v>2</v>
      </c>
      <c r="B87" s="12" t="s">
        <v>11</v>
      </c>
      <c r="C87" s="6"/>
      <c r="D87" s="40">
        <v>431764274</v>
      </c>
      <c r="E87" s="41">
        <v>0</v>
      </c>
      <c r="F87" s="42">
        <v>431764274</v>
      </c>
      <c r="H87" s="55">
        <v>0</v>
      </c>
      <c r="I87" s="45">
        <v>0</v>
      </c>
      <c r="J87" s="56">
        <v>0</v>
      </c>
      <c r="L87" s="55">
        <v>431764274</v>
      </c>
      <c r="M87" s="45">
        <v>431764274</v>
      </c>
      <c r="N87" s="82"/>
      <c r="O87" s="40">
        <v>0</v>
      </c>
      <c r="P87" s="41">
        <v>0</v>
      </c>
      <c r="Q87" s="42">
        <v>0</v>
      </c>
      <c r="S87" s="55">
        <v>0</v>
      </c>
      <c r="T87" s="45">
        <v>0</v>
      </c>
      <c r="U87" s="56">
        <v>0</v>
      </c>
      <c r="W87" s="55">
        <v>0</v>
      </c>
      <c r="X87" s="45">
        <v>0</v>
      </c>
      <c r="Z87" s="87">
        <f t="shared" si="150"/>
        <v>0</v>
      </c>
      <c r="AA87" s="87">
        <f t="shared" si="151"/>
        <v>0</v>
      </c>
      <c r="AB87" s="87">
        <f t="shared" si="152"/>
        <v>0</v>
      </c>
      <c r="AC87" s="87">
        <f t="shared" si="153"/>
        <v>0</v>
      </c>
      <c r="AD87" s="87">
        <f t="shared" si="154"/>
        <v>0</v>
      </c>
      <c r="AE87" s="87">
        <f t="shared" si="155"/>
        <v>0</v>
      </c>
      <c r="AF87" s="87">
        <f t="shared" si="156"/>
        <v>0</v>
      </c>
      <c r="AG87" s="87">
        <f t="shared" si="157"/>
        <v>0</v>
      </c>
      <c r="AH87" s="87">
        <f t="shared" si="158"/>
        <v>0</v>
      </c>
      <c r="AI87" s="87">
        <f t="shared" si="159"/>
        <v>0</v>
      </c>
      <c r="AK87" s="40">
        <f t="shared" si="140"/>
        <v>431764274</v>
      </c>
      <c r="AL87" s="41">
        <f t="shared" si="141"/>
        <v>0</v>
      </c>
      <c r="AM87" s="42">
        <f t="shared" si="142"/>
        <v>431764274</v>
      </c>
      <c r="AN87" s="27">
        <f t="shared" si="143"/>
        <v>0</v>
      </c>
      <c r="AO87" s="55">
        <f t="shared" si="144"/>
        <v>0</v>
      </c>
      <c r="AP87" s="45">
        <f t="shared" si="145"/>
        <v>0</v>
      </c>
      <c r="AQ87" s="56">
        <f t="shared" si="146"/>
        <v>0</v>
      </c>
      <c r="AR87" s="27">
        <f t="shared" si="147"/>
        <v>0</v>
      </c>
      <c r="AS87" s="55">
        <f t="shared" si="148"/>
        <v>431764274</v>
      </c>
      <c r="AT87" s="45">
        <f t="shared" si="149"/>
        <v>431764274</v>
      </c>
      <c r="AU87" s="70" t="s">
        <v>120</v>
      </c>
      <c r="AV87" s="70"/>
    </row>
    <row r="88" spans="1:48" s="87" customFormat="1" ht="14.5">
      <c r="A88" s="86" t="s">
        <v>91</v>
      </c>
      <c r="D88" s="87">
        <f>SUM(D89:D90)</f>
        <v>5325483632.1362009</v>
      </c>
      <c r="E88" s="87">
        <f t="shared" ref="E88:F88" si="193">SUM(E89:E90)</f>
        <v>0</v>
      </c>
      <c r="F88" s="87">
        <f t="shared" si="193"/>
        <v>5325483632.1362009</v>
      </c>
      <c r="H88" s="87">
        <f t="shared" ref="H88:J88" si="194">SUM(H89:H90)</f>
        <v>0</v>
      </c>
      <c r="I88" s="87">
        <f t="shared" si="194"/>
        <v>0</v>
      </c>
      <c r="J88" s="87">
        <f t="shared" si="194"/>
        <v>0</v>
      </c>
      <c r="L88" s="87">
        <f t="shared" ref="L88:M88" si="195">SUM(L89:L90)</f>
        <v>5325483632.1362009</v>
      </c>
      <c r="M88" s="87">
        <f t="shared" si="195"/>
        <v>5325483632.1362009</v>
      </c>
      <c r="O88" s="87">
        <f t="shared" ref="O88:Q88" si="196">SUM(O89:O90)</f>
        <v>0</v>
      </c>
      <c r="P88" s="87">
        <f t="shared" si="196"/>
        <v>0</v>
      </c>
      <c r="Q88" s="87">
        <f t="shared" si="196"/>
        <v>0</v>
      </c>
      <c r="S88" s="87">
        <f t="shared" ref="S88:U88" si="197">SUM(S89:S90)</f>
        <v>0</v>
      </c>
      <c r="T88" s="87">
        <f t="shared" si="197"/>
        <v>0</v>
      </c>
      <c r="U88" s="87">
        <f t="shared" si="197"/>
        <v>0</v>
      </c>
      <c r="W88" s="87">
        <f t="shared" ref="W88:X88" si="198">SUM(W89:W90)</f>
        <v>0</v>
      </c>
      <c r="X88" s="87">
        <f t="shared" si="198"/>
        <v>0</v>
      </c>
      <c r="Z88" s="87">
        <f t="shared" si="150"/>
        <v>0</v>
      </c>
      <c r="AA88" s="87">
        <f t="shared" si="151"/>
        <v>0</v>
      </c>
      <c r="AB88" s="87">
        <f t="shared" si="152"/>
        <v>0</v>
      </c>
      <c r="AC88" s="87">
        <f t="shared" si="153"/>
        <v>0</v>
      </c>
      <c r="AD88" s="87">
        <f t="shared" si="154"/>
        <v>0</v>
      </c>
      <c r="AE88" s="87">
        <f t="shared" si="155"/>
        <v>0</v>
      </c>
      <c r="AF88" s="87">
        <f t="shared" si="156"/>
        <v>0</v>
      </c>
      <c r="AG88" s="87">
        <f t="shared" si="157"/>
        <v>0</v>
      </c>
      <c r="AH88" s="87">
        <f t="shared" si="158"/>
        <v>0</v>
      </c>
      <c r="AI88" s="87">
        <f t="shared" si="159"/>
        <v>0</v>
      </c>
      <c r="AK88" s="87">
        <f t="shared" si="140"/>
        <v>5325483632.1362009</v>
      </c>
      <c r="AL88" s="87">
        <f t="shared" si="141"/>
        <v>0</v>
      </c>
      <c r="AM88" s="87">
        <f t="shared" si="142"/>
        <v>5325483632.1362009</v>
      </c>
      <c r="AN88" s="87">
        <f t="shared" si="143"/>
        <v>0</v>
      </c>
      <c r="AO88" s="87">
        <f t="shared" si="144"/>
        <v>0</v>
      </c>
      <c r="AP88" s="87">
        <f t="shared" si="145"/>
        <v>0</v>
      </c>
      <c r="AQ88" s="87">
        <f t="shared" si="146"/>
        <v>0</v>
      </c>
      <c r="AR88" s="87">
        <f t="shared" si="147"/>
        <v>0</v>
      </c>
      <c r="AS88" s="87">
        <f t="shared" si="148"/>
        <v>5325483632.1362009</v>
      </c>
      <c r="AT88" s="87">
        <f t="shared" si="149"/>
        <v>5325483632.1362009</v>
      </c>
      <c r="AU88" s="88"/>
      <c r="AV88" s="88"/>
    </row>
    <row r="89" spans="1:48" ht="42">
      <c r="A89" s="89">
        <v>2</v>
      </c>
      <c r="B89" s="12" t="s">
        <v>11</v>
      </c>
      <c r="C89" s="6"/>
      <c r="D89" s="40">
        <v>495509892</v>
      </c>
      <c r="E89" s="41">
        <v>0</v>
      </c>
      <c r="F89" s="42">
        <v>495509892</v>
      </c>
      <c r="H89" s="55">
        <v>0</v>
      </c>
      <c r="I89" s="45">
        <v>0</v>
      </c>
      <c r="J89" s="56">
        <v>0</v>
      </c>
      <c r="L89" s="55">
        <v>495509892</v>
      </c>
      <c r="M89" s="45">
        <v>495509892</v>
      </c>
      <c r="N89" s="82"/>
      <c r="O89" s="40">
        <v>0</v>
      </c>
      <c r="P89" s="41">
        <v>0</v>
      </c>
      <c r="Q89" s="42">
        <v>0</v>
      </c>
      <c r="S89" s="55">
        <v>0</v>
      </c>
      <c r="T89" s="45">
        <v>0</v>
      </c>
      <c r="U89" s="56">
        <v>0</v>
      </c>
      <c r="W89" s="55">
        <v>0</v>
      </c>
      <c r="X89" s="45">
        <v>0</v>
      </c>
      <c r="Z89" s="87">
        <f t="shared" si="150"/>
        <v>0</v>
      </c>
      <c r="AA89" s="87">
        <f t="shared" si="151"/>
        <v>0</v>
      </c>
      <c r="AB89" s="87">
        <f t="shared" si="152"/>
        <v>0</v>
      </c>
      <c r="AC89" s="87">
        <f t="shared" si="153"/>
        <v>0</v>
      </c>
      <c r="AD89" s="87">
        <f t="shared" si="154"/>
        <v>0</v>
      </c>
      <c r="AE89" s="87">
        <f t="shared" si="155"/>
        <v>0</v>
      </c>
      <c r="AF89" s="87">
        <f t="shared" si="156"/>
        <v>0</v>
      </c>
      <c r="AG89" s="87">
        <f t="shared" si="157"/>
        <v>0</v>
      </c>
      <c r="AH89" s="87">
        <f t="shared" si="158"/>
        <v>0</v>
      </c>
      <c r="AI89" s="87">
        <f t="shared" si="159"/>
        <v>0</v>
      </c>
      <c r="AK89" s="40">
        <f t="shared" si="140"/>
        <v>495509892</v>
      </c>
      <c r="AL89" s="41">
        <f t="shared" si="141"/>
        <v>0</v>
      </c>
      <c r="AM89" s="42">
        <f t="shared" si="142"/>
        <v>495509892</v>
      </c>
      <c r="AN89" s="27">
        <f t="shared" si="143"/>
        <v>0</v>
      </c>
      <c r="AO89" s="55">
        <f t="shared" si="144"/>
        <v>0</v>
      </c>
      <c r="AP89" s="45">
        <f t="shared" si="145"/>
        <v>0</v>
      </c>
      <c r="AQ89" s="56">
        <f t="shared" si="146"/>
        <v>0</v>
      </c>
      <c r="AR89" s="27">
        <f t="shared" si="147"/>
        <v>0</v>
      </c>
      <c r="AS89" s="55">
        <f t="shared" si="148"/>
        <v>495509892</v>
      </c>
      <c r="AT89" s="45">
        <f t="shared" si="149"/>
        <v>495509892</v>
      </c>
      <c r="AU89" s="70" t="s">
        <v>120</v>
      </c>
      <c r="AV89" s="70"/>
    </row>
    <row r="90" spans="1:48" ht="42">
      <c r="A90" s="89">
        <v>6</v>
      </c>
      <c r="B90" s="12" t="s">
        <v>9</v>
      </c>
      <c r="C90" s="7"/>
      <c r="D90" s="40">
        <v>4829973740.1362009</v>
      </c>
      <c r="E90" s="41">
        <v>0</v>
      </c>
      <c r="F90" s="42">
        <v>4829973740.1362009</v>
      </c>
      <c r="H90" s="55">
        <v>0</v>
      </c>
      <c r="I90" s="45">
        <v>0</v>
      </c>
      <c r="J90" s="56">
        <v>0</v>
      </c>
      <c r="L90" s="55">
        <v>4829973740.1362009</v>
      </c>
      <c r="M90" s="45">
        <v>4829973740.1362009</v>
      </c>
      <c r="N90" s="82"/>
      <c r="O90" s="40">
        <v>0</v>
      </c>
      <c r="P90" s="41">
        <v>0</v>
      </c>
      <c r="Q90" s="42">
        <v>0</v>
      </c>
      <c r="S90" s="55">
        <v>0</v>
      </c>
      <c r="T90" s="45">
        <v>0</v>
      </c>
      <c r="U90" s="56">
        <v>0</v>
      </c>
      <c r="W90" s="55">
        <v>0</v>
      </c>
      <c r="X90" s="45">
        <v>0</v>
      </c>
      <c r="Z90" s="87">
        <f t="shared" si="150"/>
        <v>0</v>
      </c>
      <c r="AA90" s="87">
        <f t="shared" si="151"/>
        <v>0</v>
      </c>
      <c r="AB90" s="87">
        <f t="shared" si="152"/>
        <v>0</v>
      </c>
      <c r="AC90" s="87">
        <f t="shared" si="153"/>
        <v>0</v>
      </c>
      <c r="AD90" s="87">
        <f t="shared" si="154"/>
        <v>0</v>
      </c>
      <c r="AE90" s="87">
        <f t="shared" si="155"/>
        <v>0</v>
      </c>
      <c r="AF90" s="87">
        <f t="shared" si="156"/>
        <v>0</v>
      </c>
      <c r="AG90" s="87">
        <f t="shared" si="157"/>
        <v>0</v>
      </c>
      <c r="AH90" s="87">
        <f t="shared" si="158"/>
        <v>0</v>
      </c>
      <c r="AI90" s="87">
        <f t="shared" si="159"/>
        <v>0</v>
      </c>
      <c r="AK90" s="40">
        <f t="shared" si="140"/>
        <v>4829973740.1362009</v>
      </c>
      <c r="AL90" s="41">
        <f t="shared" si="141"/>
        <v>0</v>
      </c>
      <c r="AM90" s="42">
        <f t="shared" si="142"/>
        <v>4829973740.1362009</v>
      </c>
      <c r="AN90" s="27">
        <f t="shared" si="143"/>
        <v>0</v>
      </c>
      <c r="AO90" s="55">
        <f t="shared" si="144"/>
        <v>0</v>
      </c>
      <c r="AP90" s="45">
        <f t="shared" si="145"/>
        <v>0</v>
      </c>
      <c r="AQ90" s="56">
        <f t="shared" si="146"/>
        <v>0</v>
      </c>
      <c r="AR90" s="27">
        <f t="shared" si="147"/>
        <v>0</v>
      </c>
      <c r="AS90" s="55">
        <f t="shared" si="148"/>
        <v>4829973740.1362009</v>
      </c>
      <c r="AT90" s="45">
        <f t="shared" si="149"/>
        <v>4829973740.1362009</v>
      </c>
      <c r="AU90" s="70" t="s">
        <v>120</v>
      </c>
      <c r="AV90" s="70"/>
    </row>
    <row r="91" spans="1:48" s="87" customFormat="1" ht="14.5">
      <c r="A91" s="86" t="s">
        <v>93</v>
      </c>
      <c r="B91" s="79"/>
      <c r="C91" s="93"/>
      <c r="D91" s="87">
        <f>SUM(D92:D93)</f>
        <v>0</v>
      </c>
      <c r="E91" s="87">
        <f t="shared" ref="E91" si="199">SUM(E92:E93)</f>
        <v>0</v>
      </c>
      <c r="F91" s="87">
        <f t="shared" ref="F91" si="200">SUM(F92:F93)</f>
        <v>0</v>
      </c>
      <c r="H91" s="87">
        <f t="shared" ref="H91" si="201">SUM(H92:H93)</f>
        <v>634204497.13</v>
      </c>
      <c r="I91" s="87">
        <f t="shared" ref="I91" si="202">SUM(I92:I93)</f>
        <v>0</v>
      </c>
      <c r="J91" s="87">
        <f t="shared" ref="J91" si="203">SUM(J92:J93)</f>
        <v>634204497.13</v>
      </c>
      <c r="L91" s="87">
        <f t="shared" ref="L91" si="204">SUM(L92:L93)</f>
        <v>-634204497.13</v>
      </c>
      <c r="M91" s="87">
        <f t="shared" ref="M91" si="205">SUM(M92:M93)</f>
        <v>-634204497.13</v>
      </c>
      <c r="N91" s="90"/>
      <c r="O91" s="77"/>
      <c r="P91" s="76"/>
      <c r="Q91" s="74"/>
      <c r="S91" s="73"/>
      <c r="T91" s="75"/>
      <c r="U91" s="74"/>
      <c r="W91" s="73"/>
      <c r="X91" s="75"/>
      <c r="Z91" s="87">
        <f t="shared" si="150"/>
        <v>0</v>
      </c>
      <c r="AA91" s="87">
        <f t="shared" si="151"/>
        <v>0</v>
      </c>
      <c r="AB91" s="87">
        <f t="shared" si="152"/>
        <v>0</v>
      </c>
      <c r="AC91" s="87">
        <f t="shared" si="153"/>
        <v>0</v>
      </c>
      <c r="AD91" s="87">
        <f t="shared" si="154"/>
        <v>0</v>
      </c>
      <c r="AE91" s="87">
        <f t="shared" si="155"/>
        <v>0</v>
      </c>
      <c r="AF91" s="87">
        <f t="shared" si="156"/>
        <v>0</v>
      </c>
      <c r="AG91" s="87">
        <f t="shared" si="157"/>
        <v>0</v>
      </c>
      <c r="AH91" s="87">
        <f t="shared" si="158"/>
        <v>0</v>
      </c>
      <c r="AI91" s="87">
        <f t="shared" si="159"/>
        <v>0</v>
      </c>
      <c r="AK91" s="87">
        <f t="shared" si="140"/>
        <v>0</v>
      </c>
      <c r="AL91" s="87">
        <f t="shared" si="141"/>
        <v>0</v>
      </c>
      <c r="AM91" s="87">
        <f t="shared" si="142"/>
        <v>0</v>
      </c>
      <c r="AN91" s="87">
        <f t="shared" si="143"/>
        <v>0</v>
      </c>
      <c r="AO91" s="87">
        <f t="shared" si="144"/>
        <v>634204497.13</v>
      </c>
      <c r="AP91" s="87">
        <f t="shared" si="145"/>
        <v>0</v>
      </c>
      <c r="AQ91" s="87">
        <f t="shared" si="146"/>
        <v>634204497.13</v>
      </c>
      <c r="AR91" s="87">
        <f t="shared" si="147"/>
        <v>0</v>
      </c>
      <c r="AS91" s="87">
        <f t="shared" si="148"/>
        <v>-634204497.13</v>
      </c>
      <c r="AT91" s="87">
        <f t="shared" si="149"/>
        <v>-634204497.13</v>
      </c>
      <c r="AU91" s="92"/>
      <c r="AV91" s="92"/>
    </row>
    <row r="92" spans="1:48" ht="14.5">
      <c r="A92" s="89">
        <v>5</v>
      </c>
      <c r="B92" s="12" t="s">
        <v>8</v>
      </c>
      <c r="C92" s="7"/>
      <c r="D92" s="40">
        <v>0</v>
      </c>
      <c r="E92" s="41">
        <v>0</v>
      </c>
      <c r="F92" s="42">
        <v>0</v>
      </c>
      <c r="H92" s="55">
        <v>255848704.44999999</v>
      </c>
      <c r="I92" s="45">
        <v>0</v>
      </c>
      <c r="J92" s="56">
        <v>255848704.44999999</v>
      </c>
      <c r="L92" s="55">
        <f>D92-H92</f>
        <v>-255848704.44999999</v>
      </c>
      <c r="M92" s="45">
        <f>F92-J92</f>
        <v>-255848704.44999999</v>
      </c>
      <c r="N92" s="82"/>
      <c r="O92" s="40">
        <v>0</v>
      </c>
      <c r="P92" s="41">
        <v>0</v>
      </c>
      <c r="Q92" s="42">
        <v>0</v>
      </c>
      <c r="S92" s="55">
        <v>0</v>
      </c>
      <c r="T92" s="45">
        <v>0</v>
      </c>
      <c r="U92" s="56">
        <v>0</v>
      </c>
      <c r="W92" s="55">
        <f>O92-S92</f>
        <v>0</v>
      </c>
      <c r="X92" s="45">
        <f>Q92-U92</f>
        <v>0</v>
      </c>
      <c r="Z92" s="87">
        <f t="shared" si="150"/>
        <v>0</v>
      </c>
      <c r="AA92" s="87">
        <f t="shared" si="151"/>
        <v>0</v>
      </c>
      <c r="AB92" s="87">
        <f t="shared" si="152"/>
        <v>0</v>
      </c>
      <c r="AC92" s="87">
        <f t="shared" si="153"/>
        <v>0</v>
      </c>
      <c r="AD92" s="87">
        <f t="shared" si="154"/>
        <v>0</v>
      </c>
      <c r="AE92" s="87">
        <f t="shared" si="155"/>
        <v>0</v>
      </c>
      <c r="AF92" s="87">
        <f t="shared" si="156"/>
        <v>0</v>
      </c>
      <c r="AG92" s="87">
        <f t="shared" si="157"/>
        <v>0</v>
      </c>
      <c r="AH92" s="87">
        <f t="shared" si="158"/>
        <v>0</v>
      </c>
      <c r="AI92" s="87">
        <f t="shared" si="159"/>
        <v>0</v>
      </c>
      <c r="AK92" s="40">
        <f t="shared" si="140"/>
        <v>0</v>
      </c>
      <c r="AL92" s="41">
        <f t="shared" si="141"/>
        <v>0</v>
      </c>
      <c r="AM92" s="42">
        <f t="shared" si="142"/>
        <v>0</v>
      </c>
      <c r="AN92" s="27">
        <f t="shared" si="143"/>
        <v>0</v>
      </c>
      <c r="AO92" s="55">
        <f t="shared" si="144"/>
        <v>255848704.44999999</v>
      </c>
      <c r="AP92" s="45">
        <f t="shared" si="145"/>
        <v>0</v>
      </c>
      <c r="AQ92" s="56">
        <f t="shared" si="146"/>
        <v>255848704.44999999</v>
      </c>
      <c r="AR92" s="27">
        <f t="shared" si="147"/>
        <v>0</v>
      </c>
      <c r="AS92" s="55">
        <f t="shared" si="148"/>
        <v>-255848704.44999999</v>
      </c>
      <c r="AT92" s="45">
        <f t="shared" si="149"/>
        <v>-255848704.44999999</v>
      </c>
      <c r="AU92" s="70" t="s">
        <v>116</v>
      </c>
      <c r="AV92" s="70"/>
    </row>
    <row r="93" spans="1:48" ht="14.5">
      <c r="A93" s="89">
        <v>6</v>
      </c>
      <c r="B93" s="12" t="s">
        <v>9</v>
      </c>
      <c r="C93" s="7"/>
      <c r="D93" s="40">
        <v>0</v>
      </c>
      <c r="E93" s="41">
        <v>0</v>
      </c>
      <c r="F93" s="42">
        <v>0</v>
      </c>
      <c r="H93" s="55">
        <v>378355792.68000001</v>
      </c>
      <c r="I93" s="45">
        <v>0</v>
      </c>
      <c r="J93" s="56">
        <v>378355792.68000001</v>
      </c>
      <c r="L93" s="55">
        <f>D93-H93</f>
        <v>-378355792.68000001</v>
      </c>
      <c r="M93" s="45">
        <f>F93-J93</f>
        <v>-378355792.68000001</v>
      </c>
      <c r="N93" s="82"/>
      <c r="O93" s="40">
        <v>0</v>
      </c>
      <c r="P93" s="41">
        <v>0</v>
      </c>
      <c r="Q93" s="42">
        <v>0</v>
      </c>
      <c r="S93" s="55">
        <v>0</v>
      </c>
      <c r="T93" s="45">
        <v>0</v>
      </c>
      <c r="U93" s="56">
        <v>0</v>
      </c>
      <c r="W93" s="55">
        <f>O93-S93</f>
        <v>0</v>
      </c>
      <c r="X93" s="45">
        <f>Q93-U93</f>
        <v>0</v>
      </c>
      <c r="Z93" s="87">
        <f t="shared" si="150"/>
        <v>0</v>
      </c>
      <c r="AA93" s="87">
        <f t="shared" si="151"/>
        <v>0</v>
      </c>
      <c r="AB93" s="87">
        <f t="shared" si="152"/>
        <v>0</v>
      </c>
      <c r="AC93" s="87">
        <f t="shared" si="153"/>
        <v>0</v>
      </c>
      <c r="AD93" s="87">
        <f t="shared" si="154"/>
        <v>0</v>
      </c>
      <c r="AE93" s="87">
        <f t="shared" si="155"/>
        <v>0</v>
      </c>
      <c r="AF93" s="87">
        <f t="shared" si="156"/>
        <v>0</v>
      </c>
      <c r="AG93" s="87">
        <f t="shared" si="157"/>
        <v>0</v>
      </c>
      <c r="AH93" s="87">
        <f t="shared" si="158"/>
        <v>0</v>
      </c>
      <c r="AI93" s="87">
        <f t="shared" si="159"/>
        <v>0</v>
      </c>
      <c r="AK93" s="40">
        <f t="shared" si="140"/>
        <v>0</v>
      </c>
      <c r="AL93" s="41">
        <f t="shared" si="141"/>
        <v>0</v>
      </c>
      <c r="AM93" s="42">
        <f t="shared" si="142"/>
        <v>0</v>
      </c>
      <c r="AN93" s="27">
        <f t="shared" si="143"/>
        <v>0</v>
      </c>
      <c r="AO93" s="55">
        <f t="shared" si="144"/>
        <v>378355792.68000001</v>
      </c>
      <c r="AP93" s="45">
        <f t="shared" si="145"/>
        <v>0</v>
      </c>
      <c r="AQ93" s="56">
        <f t="shared" si="146"/>
        <v>378355792.68000001</v>
      </c>
      <c r="AR93" s="27">
        <f t="shared" si="147"/>
        <v>0</v>
      </c>
      <c r="AS93" s="55">
        <f t="shared" si="148"/>
        <v>-378355792.68000001</v>
      </c>
      <c r="AT93" s="45">
        <f t="shared" si="149"/>
        <v>-378355792.68000001</v>
      </c>
      <c r="AU93" s="70" t="s">
        <v>116</v>
      </c>
      <c r="AV93" s="70"/>
    </row>
    <row r="94" spans="1:48" s="87" customFormat="1" ht="14.5">
      <c r="A94" s="86" t="s">
        <v>94</v>
      </c>
      <c r="D94" s="87">
        <f>SUM(D95:D96)</f>
        <v>0</v>
      </c>
      <c r="E94" s="87">
        <f t="shared" ref="E94" si="206">SUM(E95:E96)</f>
        <v>0</v>
      </c>
      <c r="F94" s="87">
        <f t="shared" ref="F94" si="207">SUM(F95:F96)</f>
        <v>0</v>
      </c>
      <c r="H94" s="87">
        <f t="shared" ref="H94" si="208">SUM(H95:H96)</f>
        <v>501850847.53000003</v>
      </c>
      <c r="I94" s="87">
        <f t="shared" ref="I94" si="209">SUM(I95:I96)</f>
        <v>0</v>
      </c>
      <c r="J94" s="87">
        <f t="shared" ref="J94" si="210">SUM(J95:J96)</f>
        <v>501850847.53000003</v>
      </c>
      <c r="L94" s="87">
        <f t="shared" ref="L94" si="211">SUM(L95:L96)</f>
        <v>-501850847.53000003</v>
      </c>
      <c r="M94" s="87">
        <f t="shared" ref="M94" si="212">SUM(M95:M96)</f>
        <v>-501850847.53000003</v>
      </c>
      <c r="Z94" s="87">
        <f t="shared" si="150"/>
        <v>0</v>
      </c>
      <c r="AA94" s="87">
        <f t="shared" si="151"/>
        <v>0</v>
      </c>
      <c r="AB94" s="87">
        <f t="shared" si="152"/>
        <v>0</v>
      </c>
      <c r="AC94" s="87">
        <f t="shared" si="153"/>
        <v>0</v>
      </c>
      <c r="AD94" s="87">
        <f t="shared" si="154"/>
        <v>0</v>
      </c>
      <c r="AE94" s="87">
        <f t="shared" si="155"/>
        <v>0</v>
      </c>
      <c r="AF94" s="87">
        <f t="shared" si="156"/>
        <v>0</v>
      </c>
      <c r="AG94" s="87">
        <f t="shared" si="157"/>
        <v>0</v>
      </c>
      <c r="AH94" s="87">
        <f t="shared" si="158"/>
        <v>0</v>
      </c>
      <c r="AI94" s="87">
        <f t="shared" si="159"/>
        <v>0</v>
      </c>
      <c r="AK94" s="87">
        <f t="shared" si="140"/>
        <v>0</v>
      </c>
      <c r="AL94" s="87">
        <f t="shared" si="141"/>
        <v>0</v>
      </c>
      <c r="AM94" s="87">
        <f t="shared" si="142"/>
        <v>0</v>
      </c>
      <c r="AN94" s="87">
        <f t="shared" si="143"/>
        <v>0</v>
      </c>
      <c r="AO94" s="87">
        <f t="shared" si="144"/>
        <v>501850847.53000003</v>
      </c>
      <c r="AP94" s="87">
        <f t="shared" si="145"/>
        <v>0</v>
      </c>
      <c r="AQ94" s="87">
        <f t="shared" si="146"/>
        <v>501850847.53000003</v>
      </c>
      <c r="AR94" s="87">
        <f t="shared" si="147"/>
        <v>0</v>
      </c>
      <c r="AS94" s="87">
        <f t="shared" si="148"/>
        <v>-501850847.53000003</v>
      </c>
      <c r="AT94" s="87">
        <f t="shared" si="149"/>
        <v>-501850847.53000003</v>
      </c>
      <c r="AU94" s="88"/>
      <c r="AV94" s="88"/>
    </row>
    <row r="95" spans="1:48" ht="14.5">
      <c r="A95" s="89">
        <v>5</v>
      </c>
      <c r="B95" s="12" t="s">
        <v>8</v>
      </c>
      <c r="C95" s="7"/>
      <c r="D95" s="40">
        <v>0</v>
      </c>
      <c r="E95" s="41">
        <v>0</v>
      </c>
      <c r="F95" s="42">
        <v>0</v>
      </c>
      <c r="H95" s="55">
        <v>124415851.3</v>
      </c>
      <c r="I95" s="45">
        <v>0</v>
      </c>
      <c r="J95" s="56">
        <v>124415851.3</v>
      </c>
      <c r="L95" s="55">
        <f>D95-H95</f>
        <v>-124415851.3</v>
      </c>
      <c r="M95" s="45">
        <f>F95-J95</f>
        <v>-124415851.3</v>
      </c>
      <c r="N95" s="82"/>
      <c r="O95" s="40">
        <v>0</v>
      </c>
      <c r="P95" s="41">
        <v>0</v>
      </c>
      <c r="Q95" s="42">
        <v>0</v>
      </c>
      <c r="S95" s="55">
        <v>0</v>
      </c>
      <c r="T95" s="45">
        <v>0</v>
      </c>
      <c r="U95" s="56">
        <v>0</v>
      </c>
      <c r="W95" s="55">
        <f>O95-S95</f>
        <v>0</v>
      </c>
      <c r="X95" s="45">
        <f>Q95-U95</f>
        <v>0</v>
      </c>
      <c r="Z95" s="87">
        <f t="shared" si="150"/>
        <v>0</v>
      </c>
      <c r="AA95" s="87">
        <f t="shared" si="151"/>
        <v>0</v>
      </c>
      <c r="AB95" s="87">
        <f t="shared" si="152"/>
        <v>0</v>
      </c>
      <c r="AC95" s="87">
        <f t="shared" si="153"/>
        <v>0</v>
      </c>
      <c r="AD95" s="87">
        <f t="shared" si="154"/>
        <v>0</v>
      </c>
      <c r="AE95" s="87">
        <f t="shared" si="155"/>
        <v>0</v>
      </c>
      <c r="AF95" s="87">
        <f t="shared" si="156"/>
        <v>0</v>
      </c>
      <c r="AG95" s="87">
        <f t="shared" si="157"/>
        <v>0</v>
      </c>
      <c r="AH95" s="87">
        <f t="shared" si="158"/>
        <v>0</v>
      </c>
      <c r="AI95" s="87">
        <f t="shared" si="159"/>
        <v>0</v>
      </c>
      <c r="AK95" s="40">
        <f t="shared" si="140"/>
        <v>0</v>
      </c>
      <c r="AL95" s="41">
        <f t="shared" si="141"/>
        <v>0</v>
      </c>
      <c r="AM95" s="42">
        <f t="shared" si="142"/>
        <v>0</v>
      </c>
      <c r="AN95" s="27">
        <f t="shared" si="143"/>
        <v>0</v>
      </c>
      <c r="AO95" s="55">
        <f t="shared" si="144"/>
        <v>124415851.3</v>
      </c>
      <c r="AP95" s="45">
        <f t="shared" si="145"/>
        <v>0</v>
      </c>
      <c r="AQ95" s="56">
        <f t="shared" si="146"/>
        <v>124415851.3</v>
      </c>
      <c r="AR95" s="27">
        <f t="shared" si="147"/>
        <v>0</v>
      </c>
      <c r="AS95" s="55">
        <f t="shared" si="148"/>
        <v>-124415851.3</v>
      </c>
      <c r="AT95" s="45">
        <f t="shared" si="149"/>
        <v>-124415851.3</v>
      </c>
      <c r="AU95" s="70" t="s">
        <v>116</v>
      </c>
      <c r="AV95" s="70"/>
    </row>
    <row r="96" spans="1:48" ht="14.5">
      <c r="A96" s="89">
        <v>6</v>
      </c>
      <c r="B96" s="12" t="s">
        <v>9</v>
      </c>
      <c r="C96" s="7"/>
      <c r="D96" s="40">
        <v>0</v>
      </c>
      <c r="E96" s="41">
        <v>0</v>
      </c>
      <c r="F96" s="42">
        <v>0</v>
      </c>
      <c r="H96" s="55">
        <v>377434996.23000002</v>
      </c>
      <c r="I96" s="45">
        <v>0</v>
      </c>
      <c r="J96" s="56">
        <v>377434996.23000002</v>
      </c>
      <c r="L96" s="55">
        <f>D96-H96</f>
        <v>-377434996.23000002</v>
      </c>
      <c r="M96" s="45">
        <f>F96-J96</f>
        <v>-377434996.23000002</v>
      </c>
      <c r="N96" s="82"/>
      <c r="O96" s="40">
        <v>0</v>
      </c>
      <c r="P96" s="41">
        <v>0</v>
      </c>
      <c r="Q96" s="42">
        <v>0</v>
      </c>
      <c r="S96" s="55">
        <v>0</v>
      </c>
      <c r="T96" s="45">
        <v>0</v>
      </c>
      <c r="U96" s="56">
        <v>0</v>
      </c>
      <c r="W96" s="55">
        <f>O96-S96</f>
        <v>0</v>
      </c>
      <c r="X96" s="45">
        <f>Q96-U96</f>
        <v>0</v>
      </c>
      <c r="Z96" s="87">
        <f t="shared" si="150"/>
        <v>0</v>
      </c>
      <c r="AA96" s="87">
        <f t="shared" si="151"/>
        <v>0</v>
      </c>
      <c r="AB96" s="87">
        <f t="shared" si="152"/>
        <v>0</v>
      </c>
      <c r="AC96" s="87">
        <f t="shared" si="153"/>
        <v>0</v>
      </c>
      <c r="AD96" s="87">
        <f t="shared" si="154"/>
        <v>0</v>
      </c>
      <c r="AE96" s="87">
        <f t="shared" si="155"/>
        <v>0</v>
      </c>
      <c r="AF96" s="87">
        <f t="shared" si="156"/>
        <v>0</v>
      </c>
      <c r="AG96" s="87">
        <f t="shared" si="157"/>
        <v>0</v>
      </c>
      <c r="AH96" s="87">
        <f t="shared" si="158"/>
        <v>0</v>
      </c>
      <c r="AI96" s="87">
        <f t="shared" si="159"/>
        <v>0</v>
      </c>
      <c r="AK96" s="40">
        <f t="shared" si="140"/>
        <v>0</v>
      </c>
      <c r="AL96" s="41">
        <f t="shared" si="141"/>
        <v>0</v>
      </c>
      <c r="AM96" s="42">
        <f t="shared" si="142"/>
        <v>0</v>
      </c>
      <c r="AN96" s="27">
        <f t="shared" si="143"/>
        <v>0</v>
      </c>
      <c r="AO96" s="55">
        <f t="shared" si="144"/>
        <v>377434996.23000002</v>
      </c>
      <c r="AP96" s="45">
        <f t="shared" si="145"/>
        <v>0</v>
      </c>
      <c r="AQ96" s="56">
        <f t="shared" si="146"/>
        <v>377434996.23000002</v>
      </c>
      <c r="AR96" s="27">
        <f t="shared" si="147"/>
        <v>0</v>
      </c>
      <c r="AS96" s="55">
        <f t="shared" si="148"/>
        <v>-377434996.23000002</v>
      </c>
      <c r="AT96" s="45">
        <f t="shared" si="149"/>
        <v>-377434996.23000002</v>
      </c>
      <c r="AU96" s="70" t="s">
        <v>116</v>
      </c>
      <c r="AV96" s="70"/>
    </row>
    <row r="97" spans="1:48" s="87" customFormat="1" ht="14.5">
      <c r="A97" s="86" t="s">
        <v>95</v>
      </c>
      <c r="B97" s="79"/>
      <c r="C97" s="78"/>
      <c r="D97" s="87">
        <f>SUM(D98:D99)</f>
        <v>0</v>
      </c>
      <c r="E97" s="87">
        <f t="shared" ref="E97" si="213">SUM(E98:E99)</f>
        <v>0</v>
      </c>
      <c r="F97" s="87">
        <f t="shared" ref="F97" si="214">SUM(F98:F99)</f>
        <v>0</v>
      </c>
      <c r="H97" s="87">
        <f t="shared" ref="H97" si="215">SUM(H98:H99)</f>
        <v>3651054911.0300002</v>
      </c>
      <c r="I97" s="87">
        <f t="shared" ref="I97" si="216">SUM(I98:I99)</f>
        <v>0</v>
      </c>
      <c r="J97" s="87">
        <f t="shared" ref="J97" si="217">SUM(J98:J99)</f>
        <v>3651054911.0300002</v>
      </c>
      <c r="L97" s="87">
        <f t="shared" ref="L97" si="218">SUM(L98:L99)</f>
        <v>-3651054911.0300002</v>
      </c>
      <c r="M97" s="87">
        <f t="shared" ref="M97" si="219">SUM(M98:M99)</f>
        <v>-3651054911.0300002</v>
      </c>
      <c r="N97" s="90"/>
      <c r="O97" s="77"/>
      <c r="P97" s="76"/>
      <c r="Q97" s="74"/>
      <c r="S97" s="73"/>
      <c r="T97" s="75"/>
      <c r="U97" s="74"/>
      <c r="W97" s="73"/>
      <c r="X97" s="75"/>
      <c r="Z97" s="87">
        <f t="shared" si="150"/>
        <v>0</v>
      </c>
      <c r="AA97" s="87">
        <f t="shared" si="151"/>
        <v>0</v>
      </c>
      <c r="AB97" s="87">
        <f t="shared" si="152"/>
        <v>0</v>
      </c>
      <c r="AC97" s="87">
        <f t="shared" si="153"/>
        <v>0</v>
      </c>
      <c r="AD97" s="87">
        <f t="shared" si="154"/>
        <v>0</v>
      </c>
      <c r="AE97" s="87">
        <f t="shared" si="155"/>
        <v>0</v>
      </c>
      <c r="AF97" s="87">
        <f t="shared" si="156"/>
        <v>0</v>
      </c>
      <c r="AG97" s="87">
        <f t="shared" si="157"/>
        <v>0</v>
      </c>
      <c r="AH97" s="87">
        <f t="shared" si="158"/>
        <v>0</v>
      </c>
      <c r="AI97" s="87">
        <f t="shared" si="159"/>
        <v>0</v>
      </c>
      <c r="AK97" s="87">
        <f t="shared" si="140"/>
        <v>0</v>
      </c>
      <c r="AL97" s="87">
        <f t="shared" si="141"/>
        <v>0</v>
      </c>
      <c r="AM97" s="87">
        <f t="shared" si="142"/>
        <v>0</v>
      </c>
      <c r="AN97" s="87">
        <f t="shared" si="143"/>
        <v>0</v>
      </c>
      <c r="AO97" s="87">
        <f t="shared" si="144"/>
        <v>3651054911.0300002</v>
      </c>
      <c r="AP97" s="87">
        <f t="shared" si="145"/>
        <v>0</v>
      </c>
      <c r="AQ97" s="87">
        <f t="shared" si="146"/>
        <v>3651054911.0300002</v>
      </c>
      <c r="AR97" s="87">
        <f t="shared" si="147"/>
        <v>0</v>
      </c>
      <c r="AS97" s="87">
        <f t="shared" si="148"/>
        <v>-3651054911.0300002</v>
      </c>
      <c r="AT97" s="87">
        <f t="shared" si="149"/>
        <v>-3651054911.0300002</v>
      </c>
      <c r="AU97" s="72"/>
      <c r="AV97" s="72"/>
    </row>
    <row r="98" spans="1:48" ht="14.5">
      <c r="A98" s="89">
        <v>1</v>
      </c>
      <c r="B98" s="11" t="s">
        <v>4</v>
      </c>
      <c r="C98" s="6"/>
      <c r="D98" s="40">
        <v>0</v>
      </c>
      <c r="E98" s="41">
        <v>0</v>
      </c>
      <c r="F98" s="42">
        <v>0</v>
      </c>
      <c r="H98" s="55">
        <v>2652219180.1500001</v>
      </c>
      <c r="I98" s="45">
        <v>0</v>
      </c>
      <c r="J98" s="56">
        <v>2652219180.1500001</v>
      </c>
      <c r="L98" s="55">
        <v>-2652219180.1500001</v>
      </c>
      <c r="M98" s="45">
        <v>-2652219180.1500001</v>
      </c>
      <c r="N98" s="82"/>
      <c r="O98" s="40">
        <v>0</v>
      </c>
      <c r="P98" s="41">
        <v>0</v>
      </c>
      <c r="Q98" s="42">
        <v>0</v>
      </c>
      <c r="S98" s="55">
        <v>0</v>
      </c>
      <c r="T98" s="45">
        <v>0</v>
      </c>
      <c r="U98" s="56">
        <v>0</v>
      </c>
      <c r="W98" s="55">
        <v>0</v>
      </c>
      <c r="X98" s="45">
        <v>0</v>
      </c>
      <c r="Z98" s="87">
        <f t="shared" si="150"/>
        <v>0</v>
      </c>
      <c r="AA98" s="87">
        <f t="shared" si="151"/>
        <v>0</v>
      </c>
      <c r="AB98" s="87">
        <f t="shared" si="152"/>
        <v>0</v>
      </c>
      <c r="AC98" s="87">
        <f t="shared" si="153"/>
        <v>0</v>
      </c>
      <c r="AD98" s="87">
        <f t="shared" si="154"/>
        <v>0</v>
      </c>
      <c r="AE98" s="87">
        <f t="shared" si="155"/>
        <v>0</v>
      </c>
      <c r="AF98" s="87">
        <f t="shared" si="156"/>
        <v>0</v>
      </c>
      <c r="AG98" s="87">
        <f t="shared" si="157"/>
        <v>0</v>
      </c>
      <c r="AH98" s="87">
        <f t="shared" si="158"/>
        <v>0</v>
      </c>
      <c r="AI98" s="87">
        <f t="shared" si="159"/>
        <v>0</v>
      </c>
      <c r="AK98" s="40">
        <f t="shared" si="140"/>
        <v>0</v>
      </c>
      <c r="AL98" s="41">
        <f t="shared" si="141"/>
        <v>0</v>
      </c>
      <c r="AM98" s="42">
        <f t="shared" si="142"/>
        <v>0</v>
      </c>
      <c r="AN98" s="27">
        <f t="shared" si="143"/>
        <v>0</v>
      </c>
      <c r="AO98" s="55">
        <f t="shared" si="144"/>
        <v>2652219180.1500001</v>
      </c>
      <c r="AP98" s="45">
        <f t="shared" si="145"/>
        <v>0</v>
      </c>
      <c r="AQ98" s="56">
        <f t="shared" si="146"/>
        <v>2652219180.1500001</v>
      </c>
      <c r="AR98" s="27">
        <f t="shared" si="147"/>
        <v>0</v>
      </c>
      <c r="AS98" s="55">
        <f t="shared" si="148"/>
        <v>-2652219180.1500001</v>
      </c>
      <c r="AT98" s="45">
        <f t="shared" si="149"/>
        <v>-2652219180.1500001</v>
      </c>
      <c r="AU98" s="70" t="s">
        <v>116</v>
      </c>
      <c r="AV98" s="70"/>
    </row>
    <row r="99" spans="1:48" ht="14.5">
      <c r="A99" s="89">
        <v>5</v>
      </c>
      <c r="B99" s="12" t="s">
        <v>8</v>
      </c>
      <c r="C99" s="7"/>
      <c r="D99" s="40">
        <v>0</v>
      </c>
      <c r="E99" s="41">
        <v>0</v>
      </c>
      <c r="F99" s="42">
        <v>0</v>
      </c>
      <c r="H99" s="55">
        <v>998835730.88</v>
      </c>
      <c r="I99" s="45">
        <v>0</v>
      </c>
      <c r="J99" s="56">
        <v>998835730.88</v>
      </c>
      <c r="L99" s="55">
        <v>-998835730.88</v>
      </c>
      <c r="M99" s="45">
        <v>-998835730.88</v>
      </c>
      <c r="N99" s="82"/>
      <c r="O99" s="40">
        <v>0</v>
      </c>
      <c r="P99" s="41">
        <v>0</v>
      </c>
      <c r="Q99" s="42">
        <v>0</v>
      </c>
      <c r="S99" s="55">
        <v>0</v>
      </c>
      <c r="T99" s="45">
        <v>0</v>
      </c>
      <c r="U99" s="56">
        <v>0</v>
      </c>
      <c r="W99" s="55">
        <v>0</v>
      </c>
      <c r="X99" s="45">
        <v>0</v>
      </c>
      <c r="Z99" s="87">
        <f t="shared" si="150"/>
        <v>0</v>
      </c>
      <c r="AA99" s="87">
        <f t="shared" si="151"/>
        <v>0</v>
      </c>
      <c r="AB99" s="87">
        <f t="shared" si="152"/>
        <v>0</v>
      </c>
      <c r="AC99" s="87">
        <f t="shared" si="153"/>
        <v>0</v>
      </c>
      <c r="AD99" s="87">
        <f t="shared" si="154"/>
        <v>0</v>
      </c>
      <c r="AE99" s="87">
        <f t="shared" si="155"/>
        <v>0</v>
      </c>
      <c r="AF99" s="87">
        <f t="shared" si="156"/>
        <v>0</v>
      </c>
      <c r="AG99" s="87">
        <f t="shared" si="157"/>
        <v>0</v>
      </c>
      <c r="AH99" s="87">
        <f t="shared" si="158"/>
        <v>0</v>
      </c>
      <c r="AI99" s="87">
        <f t="shared" si="159"/>
        <v>0</v>
      </c>
      <c r="AK99" s="40">
        <f t="shared" si="140"/>
        <v>0</v>
      </c>
      <c r="AL99" s="41">
        <f t="shared" si="141"/>
        <v>0</v>
      </c>
      <c r="AM99" s="42">
        <f t="shared" si="142"/>
        <v>0</v>
      </c>
      <c r="AN99" s="27">
        <f t="shared" si="143"/>
        <v>0</v>
      </c>
      <c r="AO99" s="55">
        <f t="shared" si="144"/>
        <v>998835730.88</v>
      </c>
      <c r="AP99" s="45">
        <f t="shared" si="145"/>
        <v>0</v>
      </c>
      <c r="AQ99" s="56">
        <f t="shared" si="146"/>
        <v>998835730.88</v>
      </c>
      <c r="AR99" s="27">
        <f t="shared" si="147"/>
        <v>0</v>
      </c>
      <c r="AS99" s="55">
        <f t="shared" si="148"/>
        <v>-998835730.88</v>
      </c>
      <c r="AT99" s="45">
        <f t="shared" si="149"/>
        <v>-998835730.88</v>
      </c>
      <c r="AU99" s="70" t="s">
        <v>116</v>
      </c>
      <c r="AV99" s="70"/>
    </row>
    <row r="100" spans="1:48" s="87" customFormat="1" ht="14.5">
      <c r="A100" s="86" t="s">
        <v>96</v>
      </c>
      <c r="B100" s="79"/>
      <c r="C100" s="93"/>
      <c r="D100" s="87">
        <f>SUM(D101:D102)</f>
        <v>0</v>
      </c>
      <c r="E100" s="87">
        <f t="shared" ref="E100" si="220">SUM(E101:E102)</f>
        <v>0</v>
      </c>
      <c r="F100" s="87">
        <f t="shared" ref="F100" si="221">SUM(F101:F102)</f>
        <v>0</v>
      </c>
      <c r="H100" s="87">
        <f t="shared" ref="H100" si="222">SUM(H101:H102)</f>
        <v>620284493.58999991</v>
      </c>
      <c r="I100" s="87">
        <f t="shared" ref="I100" si="223">SUM(I101:I102)</f>
        <v>0</v>
      </c>
      <c r="J100" s="87">
        <f t="shared" ref="J100" si="224">SUM(J101:J102)</f>
        <v>620284493.58999991</v>
      </c>
      <c r="L100" s="87">
        <f t="shared" ref="L100" si="225">SUM(L101:L102)</f>
        <v>-620284493.58999991</v>
      </c>
      <c r="M100" s="87">
        <f t="shared" ref="M100" si="226">SUM(M101:M102)</f>
        <v>-620284493.58999991</v>
      </c>
      <c r="N100" s="90"/>
      <c r="O100" s="77"/>
      <c r="P100" s="76"/>
      <c r="Q100" s="74"/>
      <c r="S100" s="73"/>
      <c r="T100" s="75"/>
      <c r="U100" s="74"/>
      <c r="W100" s="73"/>
      <c r="X100" s="75"/>
      <c r="Z100" s="87">
        <f t="shared" si="150"/>
        <v>0</v>
      </c>
      <c r="AA100" s="87">
        <f t="shared" si="151"/>
        <v>0</v>
      </c>
      <c r="AB100" s="87">
        <f t="shared" si="152"/>
        <v>0</v>
      </c>
      <c r="AC100" s="87">
        <f t="shared" si="153"/>
        <v>0</v>
      </c>
      <c r="AD100" s="87">
        <f t="shared" si="154"/>
        <v>0</v>
      </c>
      <c r="AE100" s="87">
        <f t="shared" si="155"/>
        <v>0</v>
      </c>
      <c r="AF100" s="87">
        <f t="shared" si="156"/>
        <v>0</v>
      </c>
      <c r="AG100" s="87">
        <f t="shared" si="157"/>
        <v>0</v>
      </c>
      <c r="AH100" s="87">
        <f t="shared" si="158"/>
        <v>0</v>
      </c>
      <c r="AI100" s="87">
        <f t="shared" si="159"/>
        <v>0</v>
      </c>
      <c r="AK100" s="87">
        <f t="shared" si="140"/>
        <v>0</v>
      </c>
      <c r="AL100" s="87">
        <f t="shared" si="141"/>
        <v>0</v>
      </c>
      <c r="AM100" s="87">
        <f t="shared" si="142"/>
        <v>0</v>
      </c>
      <c r="AN100" s="87">
        <f t="shared" si="143"/>
        <v>0</v>
      </c>
      <c r="AO100" s="87">
        <f t="shared" si="144"/>
        <v>620284493.58999991</v>
      </c>
      <c r="AP100" s="87">
        <f t="shared" si="145"/>
        <v>0</v>
      </c>
      <c r="AQ100" s="87">
        <f t="shared" si="146"/>
        <v>620284493.58999991</v>
      </c>
      <c r="AR100" s="87">
        <f t="shared" si="147"/>
        <v>0</v>
      </c>
      <c r="AS100" s="87">
        <f t="shared" si="148"/>
        <v>-620284493.58999991</v>
      </c>
      <c r="AT100" s="87">
        <f t="shared" si="149"/>
        <v>-620284493.58999991</v>
      </c>
      <c r="AU100" s="72"/>
      <c r="AV100" s="72"/>
    </row>
    <row r="101" spans="1:48" ht="14.5">
      <c r="A101" s="89">
        <v>3</v>
      </c>
      <c r="B101" s="11" t="s">
        <v>5</v>
      </c>
      <c r="C101" s="4"/>
      <c r="D101" s="40">
        <v>0</v>
      </c>
      <c r="E101" s="41">
        <v>0</v>
      </c>
      <c r="F101" s="42">
        <v>0</v>
      </c>
      <c r="H101" s="55">
        <v>105301670</v>
      </c>
      <c r="I101" s="45">
        <v>0</v>
      </c>
      <c r="J101" s="56">
        <v>105301670</v>
      </c>
      <c r="L101" s="55">
        <v>-105301670</v>
      </c>
      <c r="M101" s="45">
        <v>-105301670</v>
      </c>
      <c r="N101" s="82"/>
      <c r="O101" s="40">
        <v>0</v>
      </c>
      <c r="P101" s="41">
        <v>0</v>
      </c>
      <c r="Q101" s="42">
        <v>0</v>
      </c>
      <c r="S101" s="55">
        <v>0</v>
      </c>
      <c r="T101" s="45">
        <v>0</v>
      </c>
      <c r="U101" s="56">
        <v>0</v>
      </c>
      <c r="W101" s="55">
        <v>0</v>
      </c>
      <c r="X101" s="45">
        <v>0</v>
      </c>
      <c r="Z101" s="87">
        <f t="shared" si="150"/>
        <v>0</v>
      </c>
      <c r="AA101" s="87">
        <f t="shared" si="151"/>
        <v>0</v>
      </c>
      <c r="AB101" s="87">
        <f t="shared" si="152"/>
        <v>0</v>
      </c>
      <c r="AC101" s="87">
        <f t="shared" si="153"/>
        <v>0</v>
      </c>
      <c r="AD101" s="87">
        <f t="shared" si="154"/>
        <v>0</v>
      </c>
      <c r="AE101" s="87">
        <f t="shared" si="155"/>
        <v>0</v>
      </c>
      <c r="AF101" s="87">
        <f t="shared" si="156"/>
        <v>0</v>
      </c>
      <c r="AG101" s="87">
        <f t="shared" si="157"/>
        <v>0</v>
      </c>
      <c r="AH101" s="87">
        <f t="shared" si="158"/>
        <v>0</v>
      </c>
      <c r="AI101" s="87">
        <f t="shared" si="159"/>
        <v>0</v>
      </c>
      <c r="AK101" s="40">
        <f t="shared" si="140"/>
        <v>0</v>
      </c>
      <c r="AL101" s="41">
        <f t="shared" si="141"/>
        <v>0</v>
      </c>
      <c r="AM101" s="42">
        <f t="shared" si="142"/>
        <v>0</v>
      </c>
      <c r="AN101" s="27">
        <f t="shared" si="143"/>
        <v>0</v>
      </c>
      <c r="AO101" s="55">
        <f t="shared" si="144"/>
        <v>105301670</v>
      </c>
      <c r="AP101" s="45">
        <f t="shared" si="145"/>
        <v>0</v>
      </c>
      <c r="AQ101" s="56">
        <f t="shared" si="146"/>
        <v>105301670</v>
      </c>
      <c r="AR101" s="27">
        <f t="shared" si="147"/>
        <v>0</v>
      </c>
      <c r="AS101" s="55">
        <f t="shared" si="148"/>
        <v>-105301670</v>
      </c>
      <c r="AT101" s="45">
        <f t="shared" si="149"/>
        <v>-105301670</v>
      </c>
      <c r="AU101" s="70" t="s">
        <v>116</v>
      </c>
      <c r="AV101" s="70"/>
    </row>
    <row r="102" spans="1:48" ht="14.5">
      <c r="A102" s="89">
        <v>5</v>
      </c>
      <c r="B102" s="12" t="s">
        <v>8</v>
      </c>
      <c r="C102" s="7"/>
      <c r="D102" s="40">
        <v>0</v>
      </c>
      <c r="E102" s="41">
        <v>0</v>
      </c>
      <c r="F102" s="42">
        <v>0</v>
      </c>
      <c r="H102" s="55">
        <v>514982823.58999997</v>
      </c>
      <c r="I102" s="45">
        <v>0</v>
      </c>
      <c r="J102" s="56">
        <v>514982823.58999997</v>
      </c>
      <c r="L102" s="55">
        <v>-514982823.58999997</v>
      </c>
      <c r="M102" s="45">
        <v>-514982823.58999997</v>
      </c>
      <c r="N102" s="82"/>
      <c r="O102" s="40">
        <v>0</v>
      </c>
      <c r="P102" s="41">
        <v>0</v>
      </c>
      <c r="Q102" s="42">
        <v>0</v>
      </c>
      <c r="S102" s="55">
        <v>0</v>
      </c>
      <c r="T102" s="45">
        <v>0</v>
      </c>
      <c r="U102" s="56">
        <v>0</v>
      </c>
      <c r="W102" s="55">
        <v>0</v>
      </c>
      <c r="X102" s="45">
        <v>0</v>
      </c>
      <c r="Z102" s="87">
        <f t="shared" si="150"/>
        <v>0</v>
      </c>
      <c r="AA102" s="87">
        <f t="shared" si="151"/>
        <v>0</v>
      </c>
      <c r="AB102" s="87">
        <f t="shared" si="152"/>
        <v>0</v>
      </c>
      <c r="AC102" s="87">
        <f t="shared" si="153"/>
        <v>0</v>
      </c>
      <c r="AD102" s="87">
        <f t="shared" si="154"/>
        <v>0</v>
      </c>
      <c r="AE102" s="87">
        <f t="shared" si="155"/>
        <v>0</v>
      </c>
      <c r="AF102" s="87">
        <f t="shared" si="156"/>
        <v>0</v>
      </c>
      <c r="AG102" s="87">
        <f t="shared" si="157"/>
        <v>0</v>
      </c>
      <c r="AH102" s="87">
        <f t="shared" si="158"/>
        <v>0</v>
      </c>
      <c r="AI102" s="87">
        <f t="shared" si="159"/>
        <v>0</v>
      </c>
      <c r="AK102" s="40">
        <f t="shared" si="140"/>
        <v>0</v>
      </c>
      <c r="AL102" s="41">
        <f t="shared" si="141"/>
        <v>0</v>
      </c>
      <c r="AM102" s="42">
        <f t="shared" si="142"/>
        <v>0</v>
      </c>
      <c r="AN102" s="27">
        <f t="shared" si="143"/>
        <v>0</v>
      </c>
      <c r="AO102" s="55">
        <f t="shared" si="144"/>
        <v>514982823.58999997</v>
      </c>
      <c r="AP102" s="45">
        <f t="shared" si="145"/>
        <v>0</v>
      </c>
      <c r="AQ102" s="56">
        <f t="shared" si="146"/>
        <v>514982823.58999997</v>
      </c>
      <c r="AR102" s="27">
        <f t="shared" si="147"/>
        <v>0</v>
      </c>
      <c r="AS102" s="55">
        <f t="shared" si="148"/>
        <v>-514982823.58999997</v>
      </c>
      <c r="AT102" s="45">
        <f t="shared" si="149"/>
        <v>-514982823.58999997</v>
      </c>
      <c r="AU102" s="70" t="s">
        <v>116</v>
      </c>
      <c r="AV102" s="70"/>
    </row>
    <row r="103" spans="1:48">
      <c r="AT103" s="27">
        <f>SUM(AT88,AT83,AT76,AT73,AT68,AT64,AT56,AT51,AT47,AT43,AT41,AT38,AT35,AT31,AT28,AT24,AT21,AT18,AT15,AT10,AT5,AT91,AT94,AT97,AT100)</f>
        <v>-607860214867.76257</v>
      </c>
      <c r="AU103" s="27"/>
    </row>
    <row r="106" spans="1:48">
      <c r="M106" s="71"/>
    </row>
  </sheetData>
  <mergeCells count="20">
    <mergeCell ref="M2:M3"/>
    <mergeCell ref="AU2:AU4"/>
    <mergeCell ref="O2:Q2"/>
    <mergeCell ref="S2:U2"/>
    <mergeCell ref="W2:W3"/>
    <mergeCell ref="X2:X3"/>
    <mergeCell ref="AO2:AQ2"/>
    <mergeCell ref="AS2:AS3"/>
    <mergeCell ref="AT2:AT3"/>
    <mergeCell ref="Z2:AB2"/>
    <mergeCell ref="A3:A4"/>
    <mergeCell ref="B3:B4"/>
    <mergeCell ref="D2:F2"/>
    <mergeCell ref="H2:J2"/>
    <mergeCell ref="L2:L3"/>
    <mergeCell ref="AD2:AF2"/>
    <mergeCell ref="AH2:AH3"/>
    <mergeCell ref="AI2:AI3"/>
    <mergeCell ref="AK2:AM2"/>
    <mergeCell ref="AV2:AV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70" zoomScaleNormal="70" workbookViewId="0">
      <pane xSplit="3" topLeftCell="D1" activePane="topRight" state="frozen"/>
      <selection activeCell="T36" sqref="T36"/>
      <selection pane="topRight" activeCell="T36" sqref="T36"/>
    </sheetView>
  </sheetViews>
  <sheetFormatPr defaultRowHeight="14"/>
  <cols>
    <col min="1" max="1" width="17" customWidth="1"/>
    <col min="2" max="2" width="29.5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55</v>
      </c>
    </row>
    <row r="2" spans="1:26" ht="14.5">
      <c r="A2" s="19" t="s">
        <v>1</v>
      </c>
      <c r="B2" s="69">
        <v>134183292</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3">
        <f t="shared" ref="E8:F8" si="0">SUM(E9:E10)</f>
        <v>0</v>
      </c>
      <c r="F8" s="34">
        <f t="shared" si="0"/>
        <v>0</v>
      </c>
      <c r="H8" s="49">
        <f t="shared" ref="H8:J8" si="1">SUM(H9:H10)</f>
        <v>0</v>
      </c>
      <c r="I8" s="50">
        <f t="shared" si="1"/>
        <v>0</v>
      </c>
      <c r="J8" s="51">
        <f t="shared" si="1"/>
        <v>0</v>
      </c>
      <c r="L8" s="49">
        <f t="shared" ref="L8:M8" si="2">SUM(L9:L10)</f>
        <v>0</v>
      </c>
      <c r="M8" s="50">
        <f t="shared" si="2"/>
        <v>0</v>
      </c>
      <c r="N8" s="51"/>
      <c r="O8" s="64"/>
      <c r="P8" s="154"/>
      <c r="Q8" s="154"/>
      <c r="R8" s="155"/>
      <c r="T8" s="155"/>
      <c r="U8" s="155"/>
      <c r="V8" s="155"/>
      <c r="X8" s="155"/>
      <c r="Y8" s="155"/>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52">
        <v>0</v>
      </c>
      <c r="I10" s="53">
        <v>0</v>
      </c>
      <c r="J10" s="54">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464935460</v>
      </c>
      <c r="E12" s="32">
        <f>SUM(E13:E35)</f>
        <v>0</v>
      </c>
      <c r="F12" s="32">
        <f>SUM(F13:F35)</f>
        <v>464935460</v>
      </c>
      <c r="H12" s="32">
        <f>SUM(H13:H35)</f>
        <v>0</v>
      </c>
      <c r="I12" s="32">
        <f>SUM(I13:I35)</f>
        <v>0</v>
      </c>
      <c r="J12" s="32">
        <f>SUM(J13:J35)</f>
        <v>0</v>
      </c>
      <c r="L12" s="32">
        <f>SUM(L13:L35)</f>
        <v>464935460</v>
      </c>
      <c r="M12" s="32">
        <f>SUM(M13:M35)</f>
        <v>464935460</v>
      </c>
      <c r="N12" s="51"/>
      <c r="O12" s="65"/>
      <c r="P12" s="32">
        <f>SUM(P13:P35)</f>
        <v>10425469</v>
      </c>
      <c r="Q12" s="32">
        <f>SUM(Q13:Q35)</f>
        <v>-25354</v>
      </c>
      <c r="R12" s="32">
        <f>SUM(R13:R35)</f>
        <v>10400115</v>
      </c>
      <c r="T12" s="32">
        <f>SUM(T13:T35)</f>
        <v>10200000</v>
      </c>
      <c r="U12" s="32">
        <f>SUM(U13:U35)</f>
        <v>0</v>
      </c>
      <c r="V12" s="32">
        <f>SUM(V13:V35)</f>
        <v>10200000</v>
      </c>
      <c r="X12" s="32">
        <f>SUM(X13:X35)</f>
        <v>225469</v>
      </c>
      <c r="Y12" s="32">
        <f>SUM(Y13:Y35)</f>
        <v>200115</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3">D15+E15</f>
        <v>0</v>
      </c>
      <c r="H15" s="55">
        <v>0</v>
      </c>
      <c r="I15" s="45">
        <v>0</v>
      </c>
      <c r="J15" s="56">
        <f t="shared" ref="J15:J17" si="4">H15+I15</f>
        <v>0</v>
      </c>
      <c r="L15" s="55">
        <f t="shared" ref="L15:L26" si="5">D15-H15</f>
        <v>0</v>
      </c>
      <c r="M15" s="44">
        <f>F15-J15</f>
        <v>0</v>
      </c>
      <c r="N15" s="56"/>
      <c r="O15" s="62"/>
      <c r="P15" s="40">
        <v>0</v>
      </c>
      <c r="Q15" s="41">
        <v>0</v>
      </c>
      <c r="R15" s="42">
        <f t="shared" ref="R15:R26" si="6">P15+Q15</f>
        <v>0</v>
      </c>
      <c r="T15" s="55">
        <v>0</v>
      </c>
      <c r="U15" s="45">
        <v>0</v>
      </c>
      <c r="V15" s="56">
        <f t="shared" ref="V15:V17" si="7">T15+U15</f>
        <v>0</v>
      </c>
      <c r="X15" s="55">
        <f>P15-T15</f>
        <v>0</v>
      </c>
      <c r="Y15" s="44">
        <f>R15-V15</f>
        <v>0</v>
      </c>
      <c r="Z15" s="56"/>
    </row>
    <row r="16" spans="1:26" ht="26.5" customHeight="1">
      <c r="A16" s="23">
        <v>2</v>
      </c>
      <c r="B16" s="11" t="s">
        <v>40</v>
      </c>
      <c r="C16" s="4"/>
      <c r="D16" s="40">
        <v>0</v>
      </c>
      <c r="E16" s="41">
        <v>0</v>
      </c>
      <c r="F16" s="42">
        <f t="shared" si="3"/>
        <v>0</v>
      </c>
      <c r="H16" s="55">
        <v>0</v>
      </c>
      <c r="I16" s="45">
        <v>0</v>
      </c>
      <c r="J16" s="56">
        <f t="shared" si="4"/>
        <v>0</v>
      </c>
      <c r="L16" s="55">
        <f t="shared" si="5"/>
        <v>0</v>
      </c>
      <c r="M16" s="44">
        <f t="shared" ref="M16:M17" si="8">F16-J16</f>
        <v>0</v>
      </c>
      <c r="N16" s="56"/>
      <c r="O16" s="62"/>
      <c r="P16" s="40">
        <v>0</v>
      </c>
      <c r="Q16" s="41">
        <v>0</v>
      </c>
      <c r="R16" s="42">
        <f t="shared" si="6"/>
        <v>0</v>
      </c>
      <c r="T16" s="55">
        <v>0</v>
      </c>
      <c r="U16" s="45">
        <v>0</v>
      </c>
      <c r="V16" s="56">
        <f t="shared" si="7"/>
        <v>0</v>
      </c>
      <c r="X16" s="55">
        <f t="shared" ref="X16" si="9">P16-T16</f>
        <v>0</v>
      </c>
      <c r="Y16" s="44">
        <f t="shared" ref="Y16:Y17" si="10">R16-V16</f>
        <v>0</v>
      </c>
      <c r="Z16" s="56"/>
    </row>
    <row r="17" spans="1:26" ht="30" customHeight="1">
      <c r="A17" s="23">
        <v>3</v>
      </c>
      <c r="B17" s="11" t="s">
        <v>41</v>
      </c>
      <c r="C17" s="5"/>
      <c r="D17" s="40">
        <v>0</v>
      </c>
      <c r="E17" s="41">
        <v>0</v>
      </c>
      <c r="F17" s="42">
        <f t="shared" si="3"/>
        <v>0</v>
      </c>
      <c r="H17" s="55">
        <v>0</v>
      </c>
      <c r="I17" s="45">
        <v>0</v>
      </c>
      <c r="J17" s="56">
        <f t="shared" si="4"/>
        <v>0</v>
      </c>
      <c r="L17" s="55">
        <f t="shared" si="5"/>
        <v>0</v>
      </c>
      <c r="M17" s="44">
        <f t="shared" si="8"/>
        <v>0</v>
      </c>
      <c r="N17" s="56"/>
      <c r="O17" s="62"/>
      <c r="P17" s="40">
        <v>0</v>
      </c>
      <c r="Q17" s="41">
        <v>0</v>
      </c>
      <c r="R17" s="42">
        <f t="shared" si="6"/>
        <v>0</v>
      </c>
      <c r="T17" s="55">
        <v>0</v>
      </c>
      <c r="U17" s="45">
        <v>0</v>
      </c>
      <c r="V17" s="56">
        <f t="shared" si="7"/>
        <v>0</v>
      </c>
      <c r="X17" s="55">
        <f>P17-T17</f>
        <v>0</v>
      </c>
      <c r="Y17" s="44">
        <f t="shared" si="10"/>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145"/>
      <c r="D19" s="40">
        <v>0</v>
      </c>
      <c r="E19" s="41">
        <v>0</v>
      </c>
      <c r="F19" s="42">
        <f t="shared" ref="F19:F26" si="11">D19+E19</f>
        <v>0</v>
      </c>
      <c r="G19" s="146"/>
      <c r="H19" s="55">
        <v>0</v>
      </c>
      <c r="I19" s="45">
        <v>0</v>
      </c>
      <c r="J19" s="56">
        <f t="shared" ref="J19:J26" si="12">H19+I19</f>
        <v>0</v>
      </c>
      <c r="K19" s="146"/>
      <c r="L19" s="55">
        <f t="shared" si="5"/>
        <v>0</v>
      </c>
      <c r="M19" s="44">
        <f t="shared" ref="M19:M26" si="13">F19-J19</f>
        <v>0</v>
      </c>
      <c r="N19" s="56"/>
      <c r="O19" s="147"/>
      <c r="P19" s="40">
        <v>0</v>
      </c>
      <c r="Q19" s="41">
        <v>0</v>
      </c>
      <c r="R19" s="42">
        <f t="shared" si="6"/>
        <v>0</v>
      </c>
      <c r="S19" s="146"/>
      <c r="T19" s="55">
        <v>0</v>
      </c>
      <c r="U19" s="45">
        <v>0</v>
      </c>
      <c r="V19" s="56">
        <f t="shared" ref="V19:V26" si="14">T19+U19</f>
        <v>0</v>
      </c>
      <c r="W19" s="146"/>
      <c r="X19" s="55">
        <f t="shared" ref="X19:X26" si="15">P19-T19</f>
        <v>0</v>
      </c>
      <c r="Y19" s="44">
        <f t="shared" ref="Y19:Y26" si="16">R19-V19</f>
        <v>0</v>
      </c>
      <c r="Z19" s="56"/>
    </row>
    <row r="20" spans="1:26" ht="14.5">
      <c r="A20" s="136">
        <v>2</v>
      </c>
      <c r="B20" s="137" t="s">
        <v>11</v>
      </c>
      <c r="C20" s="6"/>
      <c r="D20" s="138">
        <v>464935460</v>
      </c>
      <c r="E20" s="139">
        <v>0</v>
      </c>
      <c r="F20" s="140">
        <f t="shared" si="11"/>
        <v>464935460</v>
      </c>
      <c r="H20" s="141">
        <v>0</v>
      </c>
      <c r="I20" s="142">
        <v>0</v>
      </c>
      <c r="J20" s="143">
        <f t="shared" si="12"/>
        <v>0</v>
      </c>
      <c r="L20" s="55">
        <f t="shared" si="5"/>
        <v>464935460</v>
      </c>
      <c r="M20" s="144">
        <f t="shared" si="13"/>
        <v>464935460</v>
      </c>
      <c r="N20" s="143" t="s">
        <v>110</v>
      </c>
      <c r="O20" s="62"/>
      <c r="P20" s="138">
        <v>0</v>
      </c>
      <c r="Q20" s="139">
        <v>0</v>
      </c>
      <c r="R20" s="42">
        <f t="shared" si="6"/>
        <v>0</v>
      </c>
      <c r="T20" s="141">
        <v>0</v>
      </c>
      <c r="U20" s="142">
        <v>0</v>
      </c>
      <c r="V20" s="143">
        <f t="shared" si="14"/>
        <v>0</v>
      </c>
      <c r="X20" s="141">
        <f t="shared" si="15"/>
        <v>0</v>
      </c>
      <c r="Y20" s="144">
        <f t="shared" si="16"/>
        <v>0</v>
      </c>
      <c r="Z20" s="143"/>
    </row>
    <row r="21" spans="1:26" ht="14.5">
      <c r="A21" s="23">
        <v>3</v>
      </c>
      <c r="B21" s="11" t="s">
        <v>5</v>
      </c>
      <c r="C21" s="4"/>
      <c r="D21" s="40">
        <v>0</v>
      </c>
      <c r="E21" s="41">
        <v>0</v>
      </c>
      <c r="F21" s="42">
        <f t="shared" si="11"/>
        <v>0</v>
      </c>
      <c r="H21" s="55">
        <v>0</v>
      </c>
      <c r="I21" s="45">
        <v>0</v>
      </c>
      <c r="J21" s="56">
        <f t="shared" si="12"/>
        <v>0</v>
      </c>
      <c r="L21" s="55">
        <f t="shared" si="5"/>
        <v>0</v>
      </c>
      <c r="M21" s="44">
        <f t="shared" si="13"/>
        <v>0</v>
      </c>
      <c r="N21" s="56"/>
      <c r="O21" s="62"/>
      <c r="P21" s="40">
        <v>25354</v>
      </c>
      <c r="Q21" s="41">
        <f>-P21</f>
        <v>-25354</v>
      </c>
      <c r="R21" s="42">
        <f t="shared" si="6"/>
        <v>0</v>
      </c>
      <c r="T21" s="55">
        <v>0</v>
      </c>
      <c r="U21" s="45">
        <v>0</v>
      </c>
      <c r="V21" s="56">
        <f t="shared" si="14"/>
        <v>0</v>
      </c>
      <c r="X21" s="55">
        <f t="shared" si="15"/>
        <v>25354</v>
      </c>
      <c r="Y21" s="44">
        <f t="shared" si="16"/>
        <v>0</v>
      </c>
      <c r="Z21" s="56"/>
    </row>
    <row r="22" spans="1:26" ht="14.5">
      <c r="A22" s="23">
        <v>4</v>
      </c>
      <c r="B22" s="11" t="s">
        <v>7</v>
      </c>
      <c r="C22" s="5"/>
      <c r="D22" s="40">
        <v>0</v>
      </c>
      <c r="E22" s="41">
        <v>0</v>
      </c>
      <c r="F22" s="42">
        <f t="shared" si="11"/>
        <v>0</v>
      </c>
      <c r="H22" s="55">
        <v>0</v>
      </c>
      <c r="I22" s="45">
        <v>0</v>
      </c>
      <c r="J22" s="56">
        <f t="shared" si="12"/>
        <v>0</v>
      </c>
      <c r="L22" s="55">
        <f t="shared" si="5"/>
        <v>0</v>
      </c>
      <c r="M22" s="44">
        <f t="shared" si="13"/>
        <v>0</v>
      </c>
      <c r="N22" s="56"/>
      <c r="O22" s="62"/>
      <c r="P22" s="40">
        <v>0</v>
      </c>
      <c r="Q22" s="41">
        <v>0</v>
      </c>
      <c r="R22" s="42">
        <f t="shared" si="6"/>
        <v>0</v>
      </c>
      <c r="T22" s="55">
        <v>0</v>
      </c>
      <c r="U22" s="45">
        <v>0</v>
      </c>
      <c r="V22" s="56">
        <f t="shared" si="14"/>
        <v>0</v>
      </c>
      <c r="X22" s="55">
        <f t="shared" si="15"/>
        <v>0</v>
      </c>
      <c r="Y22" s="44">
        <f t="shared" si="16"/>
        <v>0</v>
      </c>
      <c r="Z22" s="56"/>
    </row>
    <row r="23" spans="1:26" ht="14.5">
      <c r="A23" s="23">
        <v>5</v>
      </c>
      <c r="B23" s="12" t="s">
        <v>8</v>
      </c>
      <c r="C23" s="7"/>
      <c r="D23" s="40">
        <v>0</v>
      </c>
      <c r="E23" s="41">
        <v>0</v>
      </c>
      <c r="F23" s="42">
        <f t="shared" si="11"/>
        <v>0</v>
      </c>
      <c r="H23" s="55">
        <v>0</v>
      </c>
      <c r="I23" s="45">
        <v>0</v>
      </c>
      <c r="J23" s="56">
        <f t="shared" si="12"/>
        <v>0</v>
      </c>
      <c r="L23" s="55">
        <f t="shared" si="5"/>
        <v>0</v>
      </c>
      <c r="M23" s="44">
        <f t="shared" si="13"/>
        <v>0</v>
      </c>
      <c r="N23" s="56"/>
      <c r="O23" s="62"/>
      <c r="P23" s="40">
        <v>187447</v>
      </c>
      <c r="Q23" s="41"/>
      <c r="R23" s="42">
        <f t="shared" si="6"/>
        <v>187447</v>
      </c>
      <c r="T23" s="55">
        <v>0</v>
      </c>
      <c r="U23" s="45">
        <v>0</v>
      </c>
      <c r="V23" s="56">
        <f t="shared" si="14"/>
        <v>0</v>
      </c>
      <c r="X23" s="55">
        <f t="shared" si="15"/>
        <v>187447</v>
      </c>
      <c r="Y23" s="44">
        <f t="shared" si="16"/>
        <v>187447</v>
      </c>
      <c r="Z23" s="56" t="s">
        <v>110</v>
      </c>
    </row>
    <row r="24" spans="1:26" ht="14.5">
      <c r="A24" s="23">
        <v>6</v>
      </c>
      <c r="B24" s="12" t="s">
        <v>9</v>
      </c>
      <c r="C24" s="7"/>
      <c r="D24" s="40">
        <v>0</v>
      </c>
      <c r="E24" s="41">
        <v>0</v>
      </c>
      <c r="F24" s="42">
        <f t="shared" si="11"/>
        <v>0</v>
      </c>
      <c r="H24" s="55">
        <v>0</v>
      </c>
      <c r="I24" s="45">
        <v>0</v>
      </c>
      <c r="J24" s="56">
        <f t="shared" si="12"/>
        <v>0</v>
      </c>
      <c r="L24" s="55">
        <f t="shared" si="5"/>
        <v>0</v>
      </c>
      <c r="M24" s="44">
        <f t="shared" si="13"/>
        <v>0</v>
      </c>
      <c r="N24" s="56"/>
      <c r="O24" s="62"/>
      <c r="P24" s="40">
        <v>0</v>
      </c>
      <c r="Q24" s="41">
        <v>0</v>
      </c>
      <c r="R24" s="42">
        <f t="shared" si="6"/>
        <v>0</v>
      </c>
      <c r="T24" s="55">
        <v>0</v>
      </c>
      <c r="U24" s="45">
        <v>0</v>
      </c>
      <c r="V24" s="56">
        <f t="shared" si="14"/>
        <v>0</v>
      </c>
      <c r="X24" s="55">
        <f t="shared" si="15"/>
        <v>0</v>
      </c>
      <c r="Y24" s="44">
        <f t="shared" si="16"/>
        <v>0</v>
      </c>
      <c r="Z24" s="56"/>
    </row>
    <row r="25" spans="1:26" ht="14.5">
      <c r="A25" s="23">
        <v>7</v>
      </c>
      <c r="B25" s="12" t="s">
        <v>6</v>
      </c>
      <c r="C25" s="8"/>
      <c r="D25" s="40">
        <v>0</v>
      </c>
      <c r="E25" s="41">
        <v>0</v>
      </c>
      <c r="F25" s="42">
        <f t="shared" si="11"/>
        <v>0</v>
      </c>
      <c r="H25" s="55">
        <v>0</v>
      </c>
      <c r="I25" s="45">
        <v>0</v>
      </c>
      <c r="J25" s="56">
        <f t="shared" si="12"/>
        <v>0</v>
      </c>
      <c r="L25" s="55">
        <f t="shared" si="5"/>
        <v>0</v>
      </c>
      <c r="M25" s="44">
        <f t="shared" si="13"/>
        <v>0</v>
      </c>
      <c r="N25" s="56"/>
      <c r="O25" s="62"/>
      <c r="P25" s="40">
        <v>12668</v>
      </c>
      <c r="Q25" s="41">
        <v>0</v>
      </c>
      <c r="R25" s="42">
        <f t="shared" si="6"/>
        <v>12668</v>
      </c>
      <c r="T25" s="55">
        <v>0</v>
      </c>
      <c r="U25" s="45">
        <v>0</v>
      </c>
      <c r="V25" s="56">
        <f t="shared" si="14"/>
        <v>0</v>
      </c>
      <c r="X25" s="55">
        <f t="shared" si="15"/>
        <v>12668</v>
      </c>
      <c r="Y25" s="44">
        <f t="shared" si="16"/>
        <v>12668</v>
      </c>
      <c r="Z25" s="56" t="s">
        <v>110</v>
      </c>
    </row>
    <row r="26" spans="1:26" ht="14.5">
      <c r="A26" s="23">
        <v>8</v>
      </c>
      <c r="B26" s="12" t="s">
        <v>10</v>
      </c>
      <c r="C26" s="7"/>
      <c r="D26" s="40">
        <v>0</v>
      </c>
      <c r="E26" s="41">
        <v>0</v>
      </c>
      <c r="F26" s="42">
        <f t="shared" si="11"/>
        <v>0</v>
      </c>
      <c r="H26" s="55">
        <v>0</v>
      </c>
      <c r="I26" s="45">
        <v>0</v>
      </c>
      <c r="J26" s="56">
        <f t="shared" si="12"/>
        <v>0</v>
      </c>
      <c r="L26" s="55">
        <f t="shared" si="5"/>
        <v>0</v>
      </c>
      <c r="M26" s="44">
        <f t="shared" si="13"/>
        <v>0</v>
      </c>
      <c r="N26" s="56"/>
      <c r="O26" s="62"/>
      <c r="P26" s="40">
        <v>0</v>
      </c>
      <c r="Q26" s="41">
        <v>0</v>
      </c>
      <c r="R26" s="42">
        <f t="shared" si="6"/>
        <v>0</v>
      </c>
      <c r="T26" s="55">
        <v>0</v>
      </c>
      <c r="U26" s="45">
        <v>0</v>
      </c>
      <c r="V26" s="56">
        <f t="shared" si="14"/>
        <v>0</v>
      </c>
      <c r="X26" s="55">
        <f t="shared" si="15"/>
        <v>0</v>
      </c>
      <c r="Y26" s="44">
        <f t="shared" si="16"/>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7">D29+E29</f>
        <v>0</v>
      </c>
      <c r="H29" s="55">
        <v>0</v>
      </c>
      <c r="I29" s="45">
        <v>0</v>
      </c>
      <c r="J29" s="56">
        <f t="shared" ref="J29:J35" si="18">H29+I29</f>
        <v>0</v>
      </c>
      <c r="L29" s="55">
        <f t="shared" ref="L29:L35" si="19">D29-H29</f>
        <v>0</v>
      </c>
      <c r="M29" s="44">
        <f t="shared" ref="M29:M35" si="20">F29-J29</f>
        <v>0</v>
      </c>
      <c r="N29" s="56"/>
      <c r="O29" s="62"/>
      <c r="P29" s="40">
        <v>0</v>
      </c>
      <c r="Q29" s="41">
        <v>0</v>
      </c>
      <c r="R29" s="42">
        <f t="shared" ref="R29:R35" si="21">P29+Q29</f>
        <v>0</v>
      </c>
      <c r="T29" s="55">
        <v>0</v>
      </c>
      <c r="U29" s="45">
        <v>0</v>
      </c>
      <c r="V29" s="56">
        <f t="shared" ref="V29:V35" si="22">T29+U29</f>
        <v>0</v>
      </c>
      <c r="X29" s="55">
        <f t="shared" ref="X29:X35" si="23">P29-T29</f>
        <v>0</v>
      </c>
      <c r="Y29" s="44">
        <f t="shared" ref="Y29:Y35" si="24">R29-V29</f>
        <v>0</v>
      </c>
      <c r="Z29" s="56"/>
    </row>
    <row r="30" spans="1:26" ht="14.5">
      <c r="A30" s="23">
        <v>2</v>
      </c>
      <c r="B30" s="11" t="s">
        <v>46</v>
      </c>
      <c r="C30" s="5"/>
      <c r="D30" s="40">
        <v>0</v>
      </c>
      <c r="E30" s="41">
        <v>0</v>
      </c>
      <c r="F30" s="42">
        <f t="shared" si="17"/>
        <v>0</v>
      </c>
      <c r="H30" s="55">
        <v>0</v>
      </c>
      <c r="I30" s="45">
        <v>0</v>
      </c>
      <c r="J30" s="56">
        <f t="shared" si="18"/>
        <v>0</v>
      </c>
      <c r="L30" s="55">
        <f t="shared" si="19"/>
        <v>0</v>
      </c>
      <c r="M30" s="44">
        <f t="shared" si="20"/>
        <v>0</v>
      </c>
      <c r="N30" s="56"/>
      <c r="O30" s="62"/>
      <c r="P30" s="40">
        <v>10200000</v>
      </c>
      <c r="Q30" s="41">
        <v>0</v>
      </c>
      <c r="R30" s="42">
        <f t="shared" si="21"/>
        <v>10200000</v>
      </c>
      <c r="T30" s="55">
        <v>10200000</v>
      </c>
      <c r="U30" s="45">
        <v>0</v>
      </c>
      <c r="V30" s="56">
        <f t="shared" si="22"/>
        <v>10200000</v>
      </c>
      <c r="X30" s="55">
        <f t="shared" si="23"/>
        <v>0</v>
      </c>
      <c r="Y30" s="44">
        <f t="shared" si="24"/>
        <v>0</v>
      </c>
      <c r="Z30" s="56"/>
    </row>
    <row r="31" spans="1:26" ht="14.5">
      <c r="A31" s="23">
        <v>3</v>
      </c>
      <c r="B31" s="11" t="s">
        <v>47</v>
      </c>
      <c r="C31" s="5"/>
      <c r="D31" s="40">
        <v>0</v>
      </c>
      <c r="E31" s="41">
        <v>0</v>
      </c>
      <c r="F31" s="42">
        <f t="shared" si="17"/>
        <v>0</v>
      </c>
      <c r="H31" s="55">
        <v>0</v>
      </c>
      <c r="I31" s="45">
        <v>0</v>
      </c>
      <c r="J31" s="56">
        <f t="shared" si="18"/>
        <v>0</v>
      </c>
      <c r="L31" s="55">
        <f t="shared" si="19"/>
        <v>0</v>
      </c>
      <c r="M31" s="44">
        <f t="shared" si="20"/>
        <v>0</v>
      </c>
      <c r="N31" s="56"/>
      <c r="O31" s="62"/>
      <c r="P31" s="40">
        <v>0</v>
      </c>
      <c r="Q31" s="41">
        <v>0</v>
      </c>
      <c r="R31" s="42">
        <f t="shared" si="21"/>
        <v>0</v>
      </c>
      <c r="T31" s="55">
        <v>0</v>
      </c>
      <c r="U31" s="45">
        <v>0</v>
      </c>
      <c r="V31" s="56">
        <f t="shared" si="22"/>
        <v>0</v>
      </c>
      <c r="X31" s="55">
        <f t="shared" si="23"/>
        <v>0</v>
      </c>
      <c r="Y31" s="44">
        <f t="shared" si="24"/>
        <v>0</v>
      </c>
      <c r="Z31" s="56"/>
    </row>
    <row r="32" spans="1:26" ht="14.5">
      <c r="A32" s="23">
        <v>4</v>
      </c>
      <c r="B32" s="11" t="s">
        <v>48</v>
      </c>
      <c r="C32" s="5"/>
      <c r="D32" s="40">
        <v>0</v>
      </c>
      <c r="E32" s="41">
        <v>0</v>
      </c>
      <c r="F32" s="42">
        <f t="shared" si="17"/>
        <v>0</v>
      </c>
      <c r="H32" s="55">
        <v>0</v>
      </c>
      <c r="I32" s="45">
        <v>0</v>
      </c>
      <c r="J32" s="56">
        <f t="shared" si="18"/>
        <v>0</v>
      </c>
      <c r="L32" s="55">
        <f t="shared" si="19"/>
        <v>0</v>
      </c>
      <c r="M32" s="44">
        <f t="shared" si="20"/>
        <v>0</v>
      </c>
      <c r="N32" s="56"/>
      <c r="O32" s="62"/>
      <c r="P32" s="40">
        <v>0</v>
      </c>
      <c r="Q32" s="41">
        <v>0</v>
      </c>
      <c r="R32" s="42">
        <f t="shared" si="21"/>
        <v>0</v>
      </c>
      <c r="T32" s="55">
        <v>0</v>
      </c>
      <c r="U32" s="45">
        <v>0</v>
      </c>
      <c r="V32" s="56">
        <f t="shared" si="22"/>
        <v>0</v>
      </c>
      <c r="X32" s="55">
        <f t="shared" si="23"/>
        <v>0</v>
      </c>
      <c r="Y32" s="44">
        <f t="shared" si="24"/>
        <v>0</v>
      </c>
      <c r="Z32" s="56"/>
    </row>
    <row r="33" spans="1:26" ht="14.5">
      <c r="A33" s="23">
        <v>5</v>
      </c>
      <c r="B33" s="11" t="s">
        <v>49</v>
      </c>
      <c r="C33" s="5"/>
      <c r="D33" s="40">
        <v>0</v>
      </c>
      <c r="E33" s="41">
        <v>0</v>
      </c>
      <c r="F33" s="42">
        <f t="shared" si="17"/>
        <v>0</v>
      </c>
      <c r="H33" s="55">
        <v>0</v>
      </c>
      <c r="I33" s="45">
        <v>0</v>
      </c>
      <c r="J33" s="56">
        <f t="shared" si="18"/>
        <v>0</v>
      </c>
      <c r="L33" s="55">
        <f t="shared" si="19"/>
        <v>0</v>
      </c>
      <c r="M33" s="44">
        <f t="shared" si="20"/>
        <v>0</v>
      </c>
      <c r="N33" s="56"/>
      <c r="O33" s="62"/>
      <c r="P33" s="40">
        <v>0</v>
      </c>
      <c r="Q33" s="41">
        <v>0</v>
      </c>
      <c r="R33" s="42">
        <f t="shared" si="21"/>
        <v>0</v>
      </c>
      <c r="T33" s="55">
        <v>0</v>
      </c>
      <c r="U33" s="45">
        <v>0</v>
      </c>
      <c r="V33" s="56">
        <f t="shared" si="22"/>
        <v>0</v>
      </c>
      <c r="X33" s="55">
        <f t="shared" si="23"/>
        <v>0</v>
      </c>
      <c r="Y33" s="44">
        <f t="shared" si="24"/>
        <v>0</v>
      </c>
      <c r="Z33" s="56"/>
    </row>
    <row r="34" spans="1:26" ht="14.5">
      <c r="A34" s="23">
        <v>6</v>
      </c>
      <c r="B34" s="11" t="s">
        <v>50</v>
      </c>
      <c r="C34" s="5"/>
      <c r="D34" s="40">
        <v>0</v>
      </c>
      <c r="E34" s="41">
        <v>0</v>
      </c>
      <c r="F34" s="42">
        <f t="shared" si="17"/>
        <v>0</v>
      </c>
      <c r="H34" s="55">
        <v>0</v>
      </c>
      <c r="I34" s="45">
        <v>0</v>
      </c>
      <c r="J34" s="56">
        <f t="shared" si="18"/>
        <v>0</v>
      </c>
      <c r="L34" s="55">
        <f t="shared" si="19"/>
        <v>0</v>
      </c>
      <c r="M34" s="44">
        <f t="shared" si="20"/>
        <v>0</v>
      </c>
      <c r="N34" s="56"/>
      <c r="O34" s="62"/>
      <c r="P34" s="40">
        <v>0</v>
      </c>
      <c r="Q34" s="41">
        <v>0</v>
      </c>
      <c r="R34" s="42">
        <f t="shared" si="21"/>
        <v>0</v>
      </c>
      <c r="T34" s="55">
        <v>0</v>
      </c>
      <c r="U34" s="45">
        <v>0</v>
      </c>
      <c r="V34" s="56">
        <f t="shared" si="22"/>
        <v>0</v>
      </c>
      <c r="X34" s="55">
        <f t="shared" si="23"/>
        <v>0</v>
      </c>
      <c r="Y34" s="44">
        <f t="shared" si="24"/>
        <v>0</v>
      </c>
      <c r="Z34" s="56"/>
    </row>
    <row r="35" spans="1:26" ht="14.5">
      <c r="A35" s="23">
        <v>7</v>
      </c>
      <c r="B35" s="11" t="s">
        <v>51</v>
      </c>
      <c r="C35" s="5"/>
      <c r="D35" s="40">
        <v>0</v>
      </c>
      <c r="E35" s="41">
        <v>0</v>
      </c>
      <c r="F35" s="42">
        <f t="shared" si="17"/>
        <v>0</v>
      </c>
      <c r="H35" s="55">
        <v>0</v>
      </c>
      <c r="I35" s="45">
        <v>0</v>
      </c>
      <c r="J35" s="56">
        <f t="shared" si="18"/>
        <v>0</v>
      </c>
      <c r="L35" s="55">
        <f t="shared" si="19"/>
        <v>0</v>
      </c>
      <c r="M35" s="44">
        <f t="shared" si="20"/>
        <v>0</v>
      </c>
      <c r="N35" s="56"/>
      <c r="O35" s="62"/>
      <c r="P35" s="40">
        <v>0</v>
      </c>
      <c r="Q35" s="41">
        <v>0</v>
      </c>
      <c r="R35" s="42">
        <f t="shared" si="21"/>
        <v>0</v>
      </c>
      <c r="T35" s="55">
        <v>0</v>
      </c>
      <c r="U35" s="45">
        <v>0</v>
      </c>
      <c r="V35" s="56">
        <f t="shared" si="22"/>
        <v>0</v>
      </c>
      <c r="X35" s="55">
        <f t="shared" si="23"/>
        <v>0</v>
      </c>
      <c r="Y35" s="44">
        <f t="shared" si="24"/>
        <v>0</v>
      </c>
      <c r="Z35" s="56"/>
    </row>
    <row r="36" spans="1:26" s="25" customFormat="1" ht="31.5" customHeight="1">
      <c r="A36" s="227" t="s">
        <v>29</v>
      </c>
      <c r="B36" s="228"/>
      <c r="C36" s="24"/>
      <c r="D36" s="43">
        <f>SUM(D37:D45)</f>
        <v>0</v>
      </c>
      <c r="E36" s="43">
        <f t="shared" ref="E36:F36" si="25">SUM(E37:E45)</f>
        <v>0</v>
      </c>
      <c r="F36" s="43">
        <f t="shared" si="25"/>
        <v>0</v>
      </c>
      <c r="H36" s="43">
        <f t="shared" ref="H36:J36" si="26">SUM(H37:H45)</f>
        <v>0</v>
      </c>
      <c r="I36" s="43">
        <f t="shared" si="26"/>
        <v>0</v>
      </c>
      <c r="J36" s="43">
        <f t="shared" si="26"/>
        <v>0</v>
      </c>
      <c r="L36" s="43">
        <f t="shared" ref="L36:M36" si="27">SUM(L37:L45)</f>
        <v>0</v>
      </c>
      <c r="M36" s="43">
        <f t="shared" si="27"/>
        <v>0</v>
      </c>
      <c r="N36" s="34"/>
      <c r="O36" s="67"/>
      <c r="P36" s="43">
        <f t="shared" ref="P36:R36" si="28">SUM(P37:P45)</f>
        <v>587426</v>
      </c>
      <c r="Q36" s="43">
        <f t="shared" si="28"/>
        <v>0</v>
      </c>
      <c r="R36" s="43">
        <f t="shared" si="28"/>
        <v>587426</v>
      </c>
      <c r="T36" s="43">
        <f t="shared" ref="T36:V36" si="29">SUM(T37:T45)</f>
        <v>0</v>
      </c>
      <c r="U36" s="43">
        <f t="shared" si="29"/>
        <v>0</v>
      </c>
      <c r="V36" s="43">
        <f t="shared" si="29"/>
        <v>0</v>
      </c>
      <c r="X36" s="43">
        <f t="shared" ref="X36:Y36" si="30">SUM(X37:X45)</f>
        <v>587426</v>
      </c>
      <c r="Y36" s="43">
        <f t="shared" si="30"/>
        <v>587426</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31">D38+E38</f>
        <v>0</v>
      </c>
      <c r="H38" s="55">
        <v>0</v>
      </c>
      <c r="I38" s="45">
        <v>0</v>
      </c>
      <c r="J38" s="56">
        <f t="shared" ref="J38" si="32">H38+I38</f>
        <v>0</v>
      </c>
      <c r="L38" s="55">
        <f t="shared" ref="L38" si="33">D38-H38</f>
        <v>0</v>
      </c>
      <c r="M38" s="44">
        <f t="shared" ref="M38" si="34">F38-J38</f>
        <v>0</v>
      </c>
      <c r="N38" s="56"/>
      <c r="P38" s="40">
        <v>0</v>
      </c>
      <c r="Q38" s="41">
        <v>0</v>
      </c>
      <c r="R38" s="42">
        <f t="shared" ref="R38" si="35">P38+Q38</f>
        <v>0</v>
      </c>
      <c r="T38" s="55">
        <v>0</v>
      </c>
      <c r="U38" s="45">
        <v>0</v>
      </c>
      <c r="V38" s="56">
        <f t="shared" ref="V38" si="36">T38+U38</f>
        <v>0</v>
      </c>
      <c r="X38" s="55">
        <f t="shared" ref="X38" si="37">P38-T38</f>
        <v>0</v>
      </c>
      <c r="Y38" s="44">
        <f t="shared" ref="Y38" si="38">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26">
      <c r="A40" s="23">
        <v>1</v>
      </c>
      <c r="B40" s="11" t="s">
        <v>33</v>
      </c>
      <c r="C40" s="5"/>
      <c r="D40" s="40">
        <v>0</v>
      </c>
      <c r="E40" s="41">
        <v>0</v>
      </c>
      <c r="F40" s="42">
        <f t="shared" ref="F40" si="39">D40+E40</f>
        <v>0</v>
      </c>
      <c r="H40" s="55">
        <v>0</v>
      </c>
      <c r="I40" s="45">
        <v>0</v>
      </c>
      <c r="J40" s="56">
        <f t="shared" ref="J40" si="40">H40+I40</f>
        <v>0</v>
      </c>
      <c r="L40" s="55">
        <f t="shared" ref="L40" si="41">D40-H40</f>
        <v>0</v>
      </c>
      <c r="M40" s="44">
        <f t="shared" ref="M40" si="42">F40-J40</f>
        <v>0</v>
      </c>
      <c r="N40" s="56"/>
      <c r="P40" s="40">
        <v>0</v>
      </c>
      <c r="Q40" s="41">
        <v>0</v>
      </c>
      <c r="R40" s="42">
        <f t="shared" ref="R40" si="43">P40+Q40</f>
        <v>0</v>
      </c>
      <c r="T40" s="55">
        <v>0</v>
      </c>
      <c r="U40" s="45">
        <v>0</v>
      </c>
      <c r="V40" s="56">
        <f t="shared" ref="V40" si="44">T40+U40</f>
        <v>0</v>
      </c>
      <c r="X40" s="55">
        <f t="shared" ref="X40" si="45">P40-T40</f>
        <v>0</v>
      </c>
      <c r="Y40" s="44">
        <f t="shared" ref="Y40:Y45" si="46">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26">
      <c r="A42" s="23">
        <v>1</v>
      </c>
      <c r="B42" s="11" t="s">
        <v>34</v>
      </c>
      <c r="C42" s="5"/>
      <c r="D42" s="40">
        <v>0</v>
      </c>
      <c r="E42" s="41">
        <v>0</v>
      </c>
      <c r="F42" s="42">
        <f t="shared" ref="F42" si="47">D42+E42</f>
        <v>0</v>
      </c>
      <c r="H42" s="55">
        <v>0</v>
      </c>
      <c r="I42" s="45">
        <v>0</v>
      </c>
      <c r="J42" s="56">
        <f t="shared" ref="J42:J45" si="48">H42+I42</f>
        <v>0</v>
      </c>
      <c r="L42" s="55">
        <f t="shared" ref="L42:L45" si="49">D42-H42</f>
        <v>0</v>
      </c>
      <c r="M42" s="44">
        <f t="shared" ref="M42:M45" si="50">F42-J42</f>
        <v>0</v>
      </c>
      <c r="N42" s="56"/>
      <c r="P42" s="40">
        <v>0</v>
      </c>
      <c r="Q42" s="41">
        <v>0</v>
      </c>
      <c r="R42" s="42">
        <f t="shared" ref="R42:R44" si="51">P42+Q42</f>
        <v>0</v>
      </c>
      <c r="T42" s="55">
        <v>0</v>
      </c>
      <c r="U42" s="45">
        <v>0</v>
      </c>
      <c r="V42" s="56">
        <f t="shared" ref="V42:V45" si="52">T42+U42</f>
        <v>0</v>
      </c>
      <c r="X42" s="55">
        <f t="shared" ref="X42:X45" si="53">P42-T42</f>
        <v>0</v>
      </c>
      <c r="Y42" s="44">
        <f t="shared" si="46"/>
        <v>0</v>
      </c>
      <c r="Z42" s="56"/>
    </row>
    <row r="43" spans="1:26" ht="26">
      <c r="A43" s="23">
        <v>2</v>
      </c>
      <c r="B43" s="11" t="s">
        <v>35</v>
      </c>
      <c r="C43" s="5"/>
      <c r="D43" s="40">
        <v>0</v>
      </c>
      <c r="E43" s="41">
        <v>0</v>
      </c>
      <c r="F43" s="42">
        <f t="shared" ref="F43:F45" si="54">D43+E43</f>
        <v>0</v>
      </c>
      <c r="H43" s="55">
        <v>0</v>
      </c>
      <c r="I43" s="45">
        <v>0</v>
      </c>
      <c r="J43" s="56">
        <f t="shared" si="48"/>
        <v>0</v>
      </c>
      <c r="L43" s="55">
        <f t="shared" si="49"/>
        <v>0</v>
      </c>
      <c r="M43" s="44">
        <f t="shared" si="50"/>
        <v>0</v>
      </c>
      <c r="N43" s="56"/>
      <c r="P43" s="40">
        <v>0</v>
      </c>
      <c r="Q43" s="41">
        <v>0</v>
      </c>
      <c r="R43" s="42">
        <f t="shared" si="51"/>
        <v>0</v>
      </c>
      <c r="T43" s="55">
        <v>0</v>
      </c>
      <c r="U43" s="45">
        <v>0</v>
      </c>
      <c r="V43" s="56">
        <f t="shared" si="52"/>
        <v>0</v>
      </c>
      <c r="X43" s="55">
        <f t="shared" si="53"/>
        <v>0</v>
      </c>
      <c r="Y43" s="44">
        <f t="shared" si="46"/>
        <v>0</v>
      </c>
      <c r="Z43" s="56"/>
    </row>
    <row r="44" spans="1:26" ht="14.5">
      <c r="A44" s="23">
        <v>3</v>
      </c>
      <c r="B44" s="11" t="s">
        <v>52</v>
      </c>
      <c r="C44" s="5"/>
      <c r="D44" s="40">
        <v>0</v>
      </c>
      <c r="E44" s="41">
        <v>0</v>
      </c>
      <c r="F44" s="42">
        <f t="shared" si="54"/>
        <v>0</v>
      </c>
      <c r="H44" s="55">
        <v>0</v>
      </c>
      <c r="I44" s="45">
        <v>0</v>
      </c>
      <c r="J44" s="56">
        <f t="shared" si="48"/>
        <v>0</v>
      </c>
      <c r="L44" s="55">
        <f t="shared" si="49"/>
        <v>0</v>
      </c>
      <c r="M44" s="44">
        <f t="shared" si="50"/>
        <v>0</v>
      </c>
      <c r="N44" s="56"/>
      <c r="P44" s="55">
        <v>587426</v>
      </c>
      <c r="Q44" s="45">
        <v>0</v>
      </c>
      <c r="R44" s="42">
        <f t="shared" si="51"/>
        <v>587426</v>
      </c>
      <c r="T44" s="55">
        <v>0</v>
      </c>
      <c r="U44" s="45">
        <v>0</v>
      </c>
      <c r="V44" s="56">
        <f t="shared" si="52"/>
        <v>0</v>
      </c>
      <c r="X44" s="55">
        <f t="shared" si="53"/>
        <v>587426</v>
      </c>
      <c r="Y44" s="44">
        <f t="shared" si="46"/>
        <v>587426</v>
      </c>
      <c r="Z44" s="56"/>
    </row>
    <row r="45" spans="1:26" ht="26">
      <c r="A45" s="23">
        <v>4</v>
      </c>
      <c r="B45" s="11" t="s">
        <v>53</v>
      </c>
      <c r="C45" s="5"/>
      <c r="D45" s="40">
        <v>0</v>
      </c>
      <c r="E45" s="41">
        <v>0</v>
      </c>
      <c r="F45" s="42">
        <f t="shared" si="54"/>
        <v>0</v>
      </c>
      <c r="H45" s="55">
        <v>0</v>
      </c>
      <c r="I45" s="45">
        <v>0</v>
      </c>
      <c r="J45" s="56">
        <f t="shared" si="48"/>
        <v>0</v>
      </c>
      <c r="L45" s="55">
        <f t="shared" si="49"/>
        <v>0</v>
      </c>
      <c r="M45" s="44">
        <f t="shared" si="50"/>
        <v>0</v>
      </c>
      <c r="N45" s="56"/>
      <c r="P45" s="40">
        <v>0</v>
      </c>
      <c r="Q45" s="41">
        <v>0</v>
      </c>
      <c r="R45" s="42">
        <f t="shared" ref="R45" si="55">P45+Q45</f>
        <v>0</v>
      </c>
      <c r="T45" s="55">
        <v>0</v>
      </c>
      <c r="U45" s="45">
        <v>0</v>
      </c>
      <c r="V45" s="56">
        <f t="shared" si="52"/>
        <v>0</v>
      </c>
      <c r="X45" s="55">
        <f t="shared" si="53"/>
        <v>0</v>
      </c>
      <c r="Y45" s="44">
        <f t="shared" si="46"/>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6"/>
  <sheetViews>
    <sheetView showGridLines="0" zoomScale="53" zoomScaleNormal="53" workbookViewId="0">
      <pane xSplit="3" topLeftCell="K1" activePane="topRight" state="frozen"/>
      <selection activeCell="T36" sqref="T36"/>
      <selection pane="topRight" activeCell="T36" sqref="T36"/>
    </sheetView>
  </sheetViews>
  <sheetFormatPr defaultRowHeight="14"/>
  <cols>
    <col min="1" max="1" width="17" customWidth="1"/>
    <col min="2" max="2" width="62.1640625" bestFit="1"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78</v>
      </c>
    </row>
    <row r="2" spans="1:26" ht="14.5">
      <c r="A2" s="19" t="s">
        <v>1</v>
      </c>
      <c r="B2" s="68" t="s">
        <v>79</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211"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11" t="s">
        <v>14</v>
      </c>
      <c r="Q6" s="211" t="s">
        <v>15</v>
      </c>
      <c r="R6" s="211" t="s">
        <v>17</v>
      </c>
      <c r="T6" s="211" t="s">
        <v>18</v>
      </c>
      <c r="U6" s="211" t="s">
        <v>19</v>
      </c>
      <c r="V6" s="211" t="s">
        <v>17</v>
      </c>
      <c r="X6" s="212"/>
      <c r="Y6" s="212"/>
      <c r="Z6" s="177"/>
    </row>
    <row r="7" spans="1:26" s="1" customFormat="1" ht="15.65" customHeight="1">
      <c r="A7" s="218"/>
      <c r="B7" s="217"/>
      <c r="C7" s="2"/>
      <c r="D7" s="31" t="s">
        <v>132</v>
      </c>
      <c r="E7" s="31" t="s">
        <v>132</v>
      </c>
      <c r="F7" s="31" t="s">
        <v>132</v>
      </c>
      <c r="H7" s="31" t="s">
        <v>132</v>
      </c>
      <c r="I7" s="31" t="s">
        <v>132</v>
      </c>
      <c r="J7" s="31" t="s">
        <v>132</v>
      </c>
      <c r="L7" s="31" t="s">
        <v>132</v>
      </c>
      <c r="M7" s="31" t="s">
        <v>132</v>
      </c>
      <c r="N7" s="178"/>
      <c r="O7" s="63"/>
      <c r="P7" s="213"/>
      <c r="Q7" s="213"/>
      <c r="R7" s="213"/>
      <c r="T7" s="213"/>
      <c r="U7" s="213"/>
      <c r="V7" s="213"/>
      <c r="X7" s="213"/>
      <c r="Y7" s="213"/>
      <c r="Z7" s="177"/>
    </row>
    <row r="8" spans="1:26" s="15" customFormat="1" ht="26.5" customHeight="1">
      <c r="A8" s="225" t="s">
        <v>39</v>
      </c>
      <c r="B8" s="226"/>
      <c r="C8" s="14"/>
      <c r="D8" s="32">
        <f>SUM(D9:D10)</f>
        <v>49835</v>
      </c>
      <c r="E8" s="33">
        <f t="shared" ref="E8:F8" si="0">SUM(E9:E10)</f>
        <v>0</v>
      </c>
      <c r="F8" s="34">
        <f t="shared" si="0"/>
        <v>49835</v>
      </c>
      <c r="H8" s="49">
        <f t="shared" ref="H8:J8" si="1">SUM(H9:H10)</f>
        <v>49835</v>
      </c>
      <c r="I8" s="50">
        <f t="shared" si="1"/>
        <v>0</v>
      </c>
      <c r="J8" s="51">
        <f t="shared" si="1"/>
        <v>49835</v>
      </c>
      <c r="L8" s="49">
        <f t="shared" ref="L8:M8" si="2">SUM(L9:L10)</f>
        <v>0</v>
      </c>
      <c r="M8" s="50">
        <f t="shared" si="2"/>
        <v>0</v>
      </c>
      <c r="N8" s="51"/>
      <c r="O8" s="64"/>
      <c r="P8" s="154"/>
      <c r="Q8" s="154"/>
      <c r="R8" s="155"/>
      <c r="T8" s="155"/>
      <c r="U8" s="155"/>
      <c r="V8" s="155"/>
      <c r="X8" s="155"/>
      <c r="Y8" s="155"/>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160">
        <v>49835</v>
      </c>
      <c r="E10" s="161">
        <v>0</v>
      </c>
      <c r="F10" s="162">
        <f>D10+E10</f>
        <v>49835</v>
      </c>
      <c r="G10" s="159"/>
      <c r="H10" s="163">
        <v>49835</v>
      </c>
      <c r="I10" s="164">
        <v>0</v>
      </c>
      <c r="J10" s="165">
        <f>H10+I10</f>
        <v>49835</v>
      </c>
      <c r="K10" s="159"/>
      <c r="L10" s="163">
        <f>D10-H10</f>
        <v>0</v>
      </c>
      <c r="M10" s="164">
        <f>F10-J10</f>
        <v>0</v>
      </c>
      <c r="N10" s="165"/>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19133010</v>
      </c>
      <c r="E12" s="32">
        <f>SUM(E13:E35)</f>
        <v>1416683757.3</v>
      </c>
      <c r="F12" s="32">
        <f>SUM(F13:F35)</f>
        <v>1435816767.3</v>
      </c>
      <c r="H12" s="32">
        <f>SUM(H13:H35)</f>
        <v>1238948084.7500002</v>
      </c>
      <c r="I12" s="32">
        <f>SUM(I13:I35)</f>
        <v>200000</v>
      </c>
      <c r="J12" s="32">
        <f>SUM(J13:J35)</f>
        <v>1239148084.7500002</v>
      </c>
      <c r="L12" s="32">
        <f>SUM(L13:L35)</f>
        <v>-1219815074.7500002</v>
      </c>
      <c r="M12" s="32">
        <f>SUM(M13:M35)</f>
        <v>196668682.55000001</v>
      </c>
      <c r="N12" s="51"/>
      <c r="O12" s="65"/>
      <c r="P12" s="32">
        <f>SUM(P13:P35)</f>
        <v>1131141.4547847826</v>
      </c>
      <c r="Q12" s="32">
        <f>SUM(Q13:Q35)</f>
        <v>-1081774.4547847826</v>
      </c>
      <c r="R12" s="32">
        <f>SUM(R13:R35)</f>
        <v>49367</v>
      </c>
      <c r="T12" s="32">
        <f>SUM(T13:T35)</f>
        <v>0</v>
      </c>
      <c r="U12" s="32">
        <f>SUM(U13:U35)</f>
        <v>0</v>
      </c>
      <c r="V12" s="32">
        <f>SUM(V13:V35)</f>
        <v>0</v>
      </c>
      <c r="X12" s="32">
        <f>SUM(X13:X35)</f>
        <v>1131141.4547847826</v>
      </c>
      <c r="Y12" s="32">
        <f>SUM(Y13:Y35)</f>
        <v>49367</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3">D15+E15</f>
        <v>0</v>
      </c>
      <c r="H15" s="55">
        <v>0</v>
      </c>
      <c r="I15" s="45">
        <v>0</v>
      </c>
      <c r="J15" s="56">
        <f t="shared" ref="J15:J17" si="4">H15+I15</f>
        <v>0</v>
      </c>
      <c r="L15" s="55">
        <f t="shared" ref="L15:L17" si="5">D15-H15</f>
        <v>0</v>
      </c>
      <c r="M15" s="44">
        <f t="shared" ref="M15:M17" si="6">F15-J15</f>
        <v>0</v>
      </c>
      <c r="N15" s="56"/>
      <c r="O15" s="62"/>
      <c r="P15" s="40">
        <v>0</v>
      </c>
      <c r="Q15" s="41">
        <v>0</v>
      </c>
      <c r="R15" s="42">
        <f t="shared" ref="R15:R26" si="7">P15+Q15</f>
        <v>0</v>
      </c>
      <c r="T15" s="55">
        <v>0</v>
      </c>
      <c r="U15" s="45">
        <v>0</v>
      </c>
      <c r="V15" s="56">
        <f t="shared" ref="V15:V17" si="8">T15+U15</f>
        <v>0</v>
      </c>
      <c r="X15" s="55">
        <f t="shared" ref="X15:X17" si="9">P15-T15</f>
        <v>0</v>
      </c>
      <c r="Y15" s="44">
        <f t="shared" ref="Y15:Y17" si="10">R15-V15</f>
        <v>0</v>
      </c>
      <c r="Z15" s="56"/>
    </row>
    <row r="16" spans="1:26" ht="26.5" customHeight="1">
      <c r="A16" s="23">
        <v>2</v>
      </c>
      <c r="B16" s="11" t="s">
        <v>40</v>
      </c>
      <c r="C16" s="4"/>
      <c r="D16" s="40">
        <v>0</v>
      </c>
      <c r="E16" s="41">
        <v>0</v>
      </c>
      <c r="F16" s="42">
        <f t="shared" si="3"/>
        <v>0</v>
      </c>
      <c r="H16" s="55">
        <v>0</v>
      </c>
      <c r="I16" s="45">
        <v>0</v>
      </c>
      <c r="J16" s="56">
        <f t="shared" si="4"/>
        <v>0</v>
      </c>
      <c r="L16" s="55">
        <f t="shared" si="5"/>
        <v>0</v>
      </c>
      <c r="M16" s="44">
        <f t="shared" si="6"/>
        <v>0</v>
      </c>
      <c r="N16" s="56"/>
      <c r="O16" s="62"/>
      <c r="P16" s="40">
        <v>0</v>
      </c>
      <c r="Q16" s="41">
        <v>0</v>
      </c>
      <c r="R16" s="42">
        <f t="shared" si="7"/>
        <v>0</v>
      </c>
      <c r="T16" s="55">
        <v>0</v>
      </c>
      <c r="U16" s="45">
        <v>0</v>
      </c>
      <c r="V16" s="56">
        <f t="shared" si="8"/>
        <v>0</v>
      </c>
      <c r="X16" s="55">
        <f t="shared" si="9"/>
        <v>0</v>
      </c>
      <c r="Y16" s="44">
        <f t="shared" si="10"/>
        <v>0</v>
      </c>
      <c r="Z16" s="56"/>
    </row>
    <row r="17" spans="1:26" ht="30" customHeight="1">
      <c r="A17" s="23">
        <v>3</v>
      </c>
      <c r="B17" s="11" t="s">
        <v>41</v>
      </c>
      <c r="C17" s="5"/>
      <c r="D17" s="40">
        <v>0</v>
      </c>
      <c r="E17" s="41">
        <v>0</v>
      </c>
      <c r="F17" s="42">
        <f t="shared" si="3"/>
        <v>0</v>
      </c>
      <c r="H17" s="55">
        <v>0</v>
      </c>
      <c r="I17" s="45">
        <v>0</v>
      </c>
      <c r="J17" s="56">
        <f t="shared" si="4"/>
        <v>0</v>
      </c>
      <c r="L17" s="55">
        <f t="shared" si="5"/>
        <v>0</v>
      </c>
      <c r="M17" s="44">
        <f t="shared" si="6"/>
        <v>0</v>
      </c>
      <c r="N17" s="56"/>
      <c r="O17" s="62"/>
      <c r="P17" s="40">
        <v>0</v>
      </c>
      <c r="Q17" s="41">
        <v>0</v>
      </c>
      <c r="R17" s="42">
        <f t="shared" si="7"/>
        <v>0</v>
      </c>
      <c r="T17" s="55">
        <v>0</v>
      </c>
      <c r="U17" s="45">
        <v>0</v>
      </c>
      <c r="V17" s="56">
        <f t="shared" si="8"/>
        <v>0</v>
      </c>
      <c r="X17" s="55">
        <f t="shared" si="9"/>
        <v>0</v>
      </c>
      <c r="Y17" s="44">
        <f t="shared" si="10"/>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1238948084.75</v>
      </c>
      <c r="F19" s="42">
        <f t="shared" ref="F19:F26" si="11">D19+E19</f>
        <v>1238948084.75</v>
      </c>
      <c r="H19" s="55">
        <v>1238948084.7500002</v>
      </c>
      <c r="I19" s="45">
        <v>0</v>
      </c>
      <c r="J19" s="56">
        <f t="shared" ref="J19:J26" si="12">H19+I19</f>
        <v>1238948084.7500002</v>
      </c>
      <c r="L19" s="55">
        <f t="shared" ref="L19:L26" si="13">D19-H19</f>
        <v>-1238948084.7500002</v>
      </c>
      <c r="M19" s="44">
        <f t="shared" ref="M19:M26" si="14">F19-J19</f>
        <v>0</v>
      </c>
      <c r="N19" s="56"/>
      <c r="O19" s="62"/>
      <c r="P19" s="40">
        <v>943942.4547847826</v>
      </c>
      <c r="Q19" s="41">
        <v>-943942.4547847826</v>
      </c>
      <c r="R19" s="42">
        <f t="shared" si="7"/>
        <v>0</v>
      </c>
      <c r="T19" s="55">
        <v>0</v>
      </c>
      <c r="U19" s="45">
        <v>0</v>
      </c>
      <c r="V19" s="56">
        <f t="shared" ref="V19:V26" si="15">T19+U19</f>
        <v>0</v>
      </c>
      <c r="X19" s="55">
        <f t="shared" ref="X19:X26" si="16">P19-T19</f>
        <v>943942.4547847826</v>
      </c>
      <c r="Y19" s="44">
        <f t="shared" ref="Y19:Y26" si="17">R19-V19</f>
        <v>0</v>
      </c>
      <c r="Z19" s="56"/>
    </row>
    <row r="20" spans="1:26" ht="14.5">
      <c r="A20" s="23">
        <v>2</v>
      </c>
      <c r="B20" s="12" t="s">
        <v>11</v>
      </c>
      <c r="C20" s="6"/>
      <c r="D20" s="40">
        <v>7357538</v>
      </c>
      <c r="E20" s="41">
        <v>177735672.55000001</v>
      </c>
      <c r="F20" s="42">
        <f t="shared" si="11"/>
        <v>185093210.55000001</v>
      </c>
      <c r="H20" s="55">
        <v>0</v>
      </c>
      <c r="I20" s="45">
        <v>0</v>
      </c>
      <c r="J20" s="56">
        <f t="shared" si="12"/>
        <v>0</v>
      </c>
      <c r="L20" s="55">
        <f t="shared" si="13"/>
        <v>7357538</v>
      </c>
      <c r="M20" s="44">
        <f t="shared" si="14"/>
        <v>185093210.55000001</v>
      </c>
      <c r="N20" s="56" t="s">
        <v>110</v>
      </c>
      <c r="O20" s="62"/>
      <c r="P20" s="40">
        <v>137832</v>
      </c>
      <c r="Q20" s="41">
        <v>-137832</v>
      </c>
      <c r="R20" s="42">
        <f t="shared" si="7"/>
        <v>0</v>
      </c>
      <c r="T20" s="55">
        <v>0</v>
      </c>
      <c r="U20" s="45">
        <v>0</v>
      </c>
      <c r="V20" s="56">
        <f t="shared" si="15"/>
        <v>0</v>
      </c>
      <c r="X20" s="55">
        <f t="shared" si="16"/>
        <v>137832</v>
      </c>
      <c r="Y20" s="44">
        <f t="shared" si="17"/>
        <v>0</v>
      </c>
      <c r="Z20" s="56"/>
    </row>
    <row r="21" spans="1:26" ht="14.5">
      <c r="A21" s="23">
        <v>3</v>
      </c>
      <c r="B21" s="11" t="s">
        <v>5</v>
      </c>
      <c r="C21" s="4"/>
      <c r="D21" s="40">
        <v>0</v>
      </c>
      <c r="E21" s="41">
        <v>0</v>
      </c>
      <c r="F21" s="42">
        <f t="shared" si="11"/>
        <v>0</v>
      </c>
      <c r="H21" s="55">
        <v>0</v>
      </c>
      <c r="I21" s="45">
        <v>0</v>
      </c>
      <c r="J21" s="56">
        <f t="shared" si="12"/>
        <v>0</v>
      </c>
      <c r="L21" s="55">
        <f t="shared" si="13"/>
        <v>0</v>
      </c>
      <c r="M21" s="44">
        <f t="shared" si="14"/>
        <v>0</v>
      </c>
      <c r="N21" s="56"/>
      <c r="O21" s="62"/>
      <c r="P21" s="40">
        <v>0</v>
      </c>
      <c r="Q21" s="41">
        <v>0</v>
      </c>
      <c r="R21" s="42">
        <f t="shared" si="7"/>
        <v>0</v>
      </c>
      <c r="T21" s="55">
        <v>0</v>
      </c>
      <c r="U21" s="45">
        <v>0</v>
      </c>
      <c r="V21" s="56">
        <f t="shared" si="15"/>
        <v>0</v>
      </c>
      <c r="X21" s="55">
        <f t="shared" si="16"/>
        <v>0</v>
      </c>
      <c r="Y21" s="44">
        <f t="shared" si="17"/>
        <v>0</v>
      </c>
      <c r="Z21" s="56"/>
    </row>
    <row r="22" spans="1:26" ht="14.5">
      <c r="A22" s="23">
        <v>4</v>
      </c>
      <c r="B22" s="11" t="s">
        <v>7</v>
      </c>
      <c r="C22" s="5"/>
      <c r="D22" s="40">
        <v>0</v>
      </c>
      <c r="E22" s="41">
        <v>0</v>
      </c>
      <c r="F22" s="42">
        <f t="shared" si="11"/>
        <v>0</v>
      </c>
      <c r="H22" s="55">
        <v>0</v>
      </c>
      <c r="I22" s="45">
        <v>0</v>
      </c>
      <c r="J22" s="56">
        <f t="shared" si="12"/>
        <v>0</v>
      </c>
      <c r="L22" s="55">
        <f t="shared" si="13"/>
        <v>0</v>
      </c>
      <c r="M22" s="44">
        <f t="shared" si="14"/>
        <v>0</v>
      </c>
      <c r="N22" s="56"/>
      <c r="O22" s="62"/>
      <c r="P22" s="40">
        <v>0</v>
      </c>
      <c r="Q22" s="41">
        <v>0</v>
      </c>
      <c r="R22" s="42">
        <f t="shared" si="7"/>
        <v>0</v>
      </c>
      <c r="T22" s="55">
        <v>0</v>
      </c>
      <c r="U22" s="45">
        <v>0</v>
      </c>
      <c r="V22" s="56">
        <f t="shared" si="15"/>
        <v>0</v>
      </c>
      <c r="X22" s="55">
        <f t="shared" si="16"/>
        <v>0</v>
      </c>
      <c r="Y22" s="44">
        <f t="shared" si="17"/>
        <v>0</v>
      </c>
      <c r="Z22" s="56"/>
    </row>
    <row r="23" spans="1:26" ht="14.5">
      <c r="A23" s="23">
        <v>5</v>
      </c>
      <c r="B23" s="12" t="s">
        <v>8</v>
      </c>
      <c r="C23" s="7"/>
      <c r="D23" s="40">
        <v>11575472</v>
      </c>
      <c r="E23" s="41">
        <v>0</v>
      </c>
      <c r="F23" s="42">
        <f t="shared" si="11"/>
        <v>11575472</v>
      </c>
      <c r="H23" s="55">
        <v>0</v>
      </c>
      <c r="I23" s="45">
        <v>0</v>
      </c>
      <c r="J23" s="56">
        <f t="shared" si="12"/>
        <v>0</v>
      </c>
      <c r="L23" s="55">
        <f t="shared" si="13"/>
        <v>11575472</v>
      </c>
      <c r="M23" s="44">
        <f t="shared" si="14"/>
        <v>11575472</v>
      </c>
      <c r="N23" s="56" t="s">
        <v>110</v>
      </c>
      <c r="O23" s="62"/>
      <c r="P23" s="40">
        <v>17579</v>
      </c>
      <c r="Q23" s="41">
        <v>0</v>
      </c>
      <c r="R23" s="40">
        <f t="shared" si="7"/>
        <v>17579</v>
      </c>
      <c r="T23" s="55">
        <v>0</v>
      </c>
      <c r="U23" s="45">
        <v>0</v>
      </c>
      <c r="V23" s="56">
        <f t="shared" si="15"/>
        <v>0</v>
      </c>
      <c r="X23" s="55">
        <f t="shared" si="16"/>
        <v>17579</v>
      </c>
      <c r="Y23" s="44">
        <f t="shared" si="17"/>
        <v>17579</v>
      </c>
      <c r="Z23" s="56" t="s">
        <v>110</v>
      </c>
    </row>
    <row r="24" spans="1:26" ht="14.5">
      <c r="A24" s="23">
        <v>6</v>
      </c>
      <c r="B24" s="12" t="s">
        <v>9</v>
      </c>
      <c r="C24" s="7"/>
      <c r="D24" s="40">
        <v>0</v>
      </c>
      <c r="E24" s="41">
        <v>0</v>
      </c>
      <c r="F24" s="42">
        <f t="shared" si="11"/>
        <v>0</v>
      </c>
      <c r="H24" s="55">
        <v>0</v>
      </c>
      <c r="I24" s="45">
        <v>0</v>
      </c>
      <c r="J24" s="56">
        <f t="shared" si="12"/>
        <v>0</v>
      </c>
      <c r="L24" s="55">
        <f t="shared" si="13"/>
        <v>0</v>
      </c>
      <c r="M24" s="44">
        <f t="shared" si="14"/>
        <v>0</v>
      </c>
      <c r="N24" s="56"/>
      <c r="O24" s="62"/>
      <c r="P24" s="40">
        <v>31788</v>
      </c>
      <c r="Q24" s="41">
        <v>0</v>
      </c>
      <c r="R24" s="42">
        <f t="shared" si="7"/>
        <v>31788</v>
      </c>
      <c r="T24" s="55">
        <v>0</v>
      </c>
      <c r="U24" s="45">
        <v>0</v>
      </c>
      <c r="V24" s="56">
        <f t="shared" si="15"/>
        <v>0</v>
      </c>
      <c r="X24" s="55">
        <f t="shared" si="16"/>
        <v>31788</v>
      </c>
      <c r="Y24" s="44">
        <f t="shared" si="17"/>
        <v>31788</v>
      </c>
      <c r="Z24" s="56" t="s">
        <v>110</v>
      </c>
    </row>
    <row r="25" spans="1:26" ht="14.5">
      <c r="A25" s="23">
        <v>7</v>
      </c>
      <c r="B25" s="12" t="s">
        <v>6</v>
      </c>
      <c r="C25" s="8"/>
      <c r="D25" s="40">
        <v>200000</v>
      </c>
      <c r="E25" s="41">
        <v>0</v>
      </c>
      <c r="F25" s="42">
        <f t="shared" si="11"/>
        <v>200000</v>
      </c>
      <c r="H25" s="55"/>
      <c r="I25" s="45">
        <v>200000</v>
      </c>
      <c r="J25" s="56">
        <f t="shared" si="12"/>
        <v>200000</v>
      </c>
      <c r="L25" s="55">
        <f t="shared" si="13"/>
        <v>200000</v>
      </c>
      <c r="M25" s="44">
        <f t="shared" si="14"/>
        <v>0</v>
      </c>
      <c r="N25" s="56"/>
      <c r="O25" s="62"/>
      <c r="P25" s="40">
        <v>0</v>
      </c>
      <c r="Q25" s="41">
        <v>0</v>
      </c>
      <c r="R25" s="42">
        <f t="shared" si="7"/>
        <v>0</v>
      </c>
      <c r="T25" s="55">
        <v>0</v>
      </c>
      <c r="U25" s="45">
        <v>0</v>
      </c>
      <c r="V25" s="56">
        <f t="shared" si="15"/>
        <v>0</v>
      </c>
      <c r="X25" s="55">
        <f t="shared" si="16"/>
        <v>0</v>
      </c>
      <c r="Y25" s="44">
        <f t="shared" si="17"/>
        <v>0</v>
      </c>
      <c r="Z25" s="56"/>
    </row>
    <row r="26" spans="1:26" ht="14.5">
      <c r="A26" s="23">
        <v>8</v>
      </c>
      <c r="B26" s="12" t="s">
        <v>10</v>
      </c>
      <c r="C26" s="7"/>
      <c r="D26" s="40">
        <v>0</v>
      </c>
      <c r="E26" s="41">
        <v>0</v>
      </c>
      <c r="F26" s="42">
        <f t="shared" si="11"/>
        <v>0</v>
      </c>
      <c r="H26" s="55">
        <v>0</v>
      </c>
      <c r="I26" s="45">
        <v>0</v>
      </c>
      <c r="J26" s="56">
        <f t="shared" si="12"/>
        <v>0</v>
      </c>
      <c r="L26" s="55">
        <f t="shared" si="13"/>
        <v>0</v>
      </c>
      <c r="M26" s="44">
        <f t="shared" si="14"/>
        <v>0</v>
      </c>
      <c r="N26" s="56"/>
      <c r="O26" s="62"/>
      <c r="P26" s="40">
        <v>0</v>
      </c>
      <c r="Q26" s="41">
        <v>0</v>
      </c>
      <c r="R26" s="42">
        <f t="shared" si="7"/>
        <v>0</v>
      </c>
      <c r="T26" s="55">
        <v>0</v>
      </c>
      <c r="U26" s="45">
        <v>0</v>
      </c>
      <c r="V26" s="56">
        <f t="shared" si="15"/>
        <v>0</v>
      </c>
      <c r="X26" s="55">
        <f t="shared" si="16"/>
        <v>0</v>
      </c>
      <c r="Y26" s="44">
        <f t="shared" si="17"/>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8">D29+E29</f>
        <v>0</v>
      </c>
      <c r="H29" s="55">
        <v>0</v>
      </c>
      <c r="I29" s="45">
        <v>0</v>
      </c>
      <c r="J29" s="56">
        <f t="shared" ref="J29:J35" si="19">H29+I29</f>
        <v>0</v>
      </c>
      <c r="L29" s="55">
        <f t="shared" ref="L29:L35" si="20">D29-H29</f>
        <v>0</v>
      </c>
      <c r="M29" s="44">
        <f t="shared" ref="M29:M35" si="21">F29-J29</f>
        <v>0</v>
      </c>
      <c r="N29" s="56"/>
      <c r="O29" s="62"/>
      <c r="P29" s="40">
        <v>0</v>
      </c>
      <c r="Q29" s="41">
        <v>0</v>
      </c>
      <c r="R29" s="42">
        <f t="shared" ref="R29:R35" si="22">P29+Q29</f>
        <v>0</v>
      </c>
      <c r="T29" s="55">
        <v>0</v>
      </c>
      <c r="U29" s="45">
        <v>0</v>
      </c>
      <c r="V29" s="56">
        <f t="shared" ref="V29:V35" si="23">T29+U29</f>
        <v>0</v>
      </c>
      <c r="X29" s="55">
        <f t="shared" ref="X29:X35" si="24">P29-T29</f>
        <v>0</v>
      </c>
      <c r="Y29" s="44">
        <f t="shared" ref="Y29:Y35" si="25">R29-V29</f>
        <v>0</v>
      </c>
      <c r="Z29" s="56"/>
    </row>
    <row r="30" spans="1:26" ht="14.5">
      <c r="A30" s="23">
        <v>2</v>
      </c>
      <c r="B30" s="11" t="s">
        <v>46</v>
      </c>
      <c r="C30" s="5"/>
      <c r="D30" s="40">
        <v>0</v>
      </c>
      <c r="E30" s="41">
        <v>0</v>
      </c>
      <c r="F30" s="42">
        <f t="shared" si="18"/>
        <v>0</v>
      </c>
      <c r="H30" s="55">
        <v>0</v>
      </c>
      <c r="I30" s="45">
        <v>0</v>
      </c>
      <c r="J30" s="56">
        <f t="shared" si="19"/>
        <v>0</v>
      </c>
      <c r="L30" s="55">
        <f t="shared" si="20"/>
        <v>0</v>
      </c>
      <c r="M30" s="44">
        <f t="shared" si="21"/>
        <v>0</v>
      </c>
      <c r="N30" s="56"/>
      <c r="O30" s="62"/>
      <c r="P30" s="40">
        <v>0</v>
      </c>
      <c r="Q30" s="41">
        <v>0</v>
      </c>
      <c r="R30" s="42">
        <f t="shared" si="22"/>
        <v>0</v>
      </c>
      <c r="T30" s="55">
        <v>0</v>
      </c>
      <c r="U30" s="45">
        <v>0</v>
      </c>
      <c r="V30" s="56">
        <f t="shared" si="23"/>
        <v>0</v>
      </c>
      <c r="X30" s="55">
        <f t="shared" si="24"/>
        <v>0</v>
      </c>
      <c r="Y30" s="44">
        <f t="shared" si="25"/>
        <v>0</v>
      </c>
      <c r="Z30" s="56"/>
    </row>
    <row r="31" spans="1:26" ht="14.5">
      <c r="A31" s="23">
        <v>3</v>
      </c>
      <c r="B31" s="11" t="s">
        <v>47</v>
      </c>
      <c r="C31" s="5"/>
      <c r="D31" s="40">
        <v>0</v>
      </c>
      <c r="E31" s="41">
        <v>0</v>
      </c>
      <c r="F31" s="42">
        <f t="shared" si="18"/>
        <v>0</v>
      </c>
      <c r="H31" s="55">
        <v>0</v>
      </c>
      <c r="I31" s="45">
        <v>0</v>
      </c>
      <c r="J31" s="56">
        <f t="shared" si="19"/>
        <v>0</v>
      </c>
      <c r="L31" s="55">
        <f t="shared" si="20"/>
        <v>0</v>
      </c>
      <c r="M31" s="44">
        <f t="shared" si="21"/>
        <v>0</v>
      </c>
      <c r="N31" s="56"/>
      <c r="O31" s="62"/>
      <c r="P31" s="40">
        <v>0</v>
      </c>
      <c r="Q31" s="41">
        <v>0</v>
      </c>
      <c r="R31" s="42">
        <f t="shared" si="22"/>
        <v>0</v>
      </c>
      <c r="T31" s="55">
        <v>0</v>
      </c>
      <c r="U31" s="45">
        <v>0</v>
      </c>
      <c r="V31" s="56">
        <f t="shared" si="23"/>
        <v>0</v>
      </c>
      <c r="X31" s="55">
        <f t="shared" si="24"/>
        <v>0</v>
      </c>
      <c r="Y31" s="44">
        <f t="shared" si="25"/>
        <v>0</v>
      </c>
      <c r="Z31" s="56"/>
    </row>
    <row r="32" spans="1:26" ht="14.5">
      <c r="A32" s="23">
        <v>4</v>
      </c>
      <c r="B32" s="11" t="s">
        <v>48</v>
      </c>
      <c r="C32" s="5"/>
      <c r="D32" s="40">
        <v>0</v>
      </c>
      <c r="E32" s="41">
        <v>0</v>
      </c>
      <c r="F32" s="42">
        <f t="shared" si="18"/>
        <v>0</v>
      </c>
      <c r="H32" s="55">
        <v>0</v>
      </c>
      <c r="I32" s="45">
        <v>0</v>
      </c>
      <c r="J32" s="56">
        <f t="shared" si="19"/>
        <v>0</v>
      </c>
      <c r="L32" s="55">
        <f t="shared" si="20"/>
        <v>0</v>
      </c>
      <c r="M32" s="44">
        <f t="shared" si="21"/>
        <v>0</v>
      </c>
      <c r="N32" s="56"/>
      <c r="O32" s="62"/>
      <c r="P32" s="40">
        <v>0</v>
      </c>
      <c r="Q32" s="41">
        <v>0</v>
      </c>
      <c r="R32" s="42">
        <f t="shared" si="22"/>
        <v>0</v>
      </c>
      <c r="T32" s="55">
        <v>0</v>
      </c>
      <c r="U32" s="45">
        <v>0</v>
      </c>
      <c r="V32" s="56">
        <f t="shared" si="23"/>
        <v>0</v>
      </c>
      <c r="X32" s="55">
        <f t="shared" si="24"/>
        <v>0</v>
      </c>
      <c r="Y32" s="44">
        <f t="shared" si="25"/>
        <v>0</v>
      </c>
      <c r="Z32" s="56"/>
    </row>
    <row r="33" spans="1:26" ht="14.5">
      <c r="A33" s="23">
        <v>5</v>
      </c>
      <c r="B33" s="11" t="s">
        <v>49</v>
      </c>
      <c r="C33" s="5"/>
      <c r="D33" s="40">
        <v>0</v>
      </c>
      <c r="E33" s="41">
        <v>0</v>
      </c>
      <c r="F33" s="42">
        <f t="shared" si="18"/>
        <v>0</v>
      </c>
      <c r="H33" s="55">
        <v>0</v>
      </c>
      <c r="I33" s="45">
        <v>0</v>
      </c>
      <c r="J33" s="56">
        <f t="shared" si="19"/>
        <v>0</v>
      </c>
      <c r="L33" s="55">
        <f t="shared" si="20"/>
        <v>0</v>
      </c>
      <c r="M33" s="44">
        <f t="shared" si="21"/>
        <v>0</v>
      </c>
      <c r="N33" s="56"/>
      <c r="O33" s="62"/>
      <c r="P33" s="40">
        <v>0</v>
      </c>
      <c r="Q33" s="41">
        <v>0</v>
      </c>
      <c r="R33" s="42">
        <f t="shared" si="22"/>
        <v>0</v>
      </c>
      <c r="T33" s="55">
        <v>0</v>
      </c>
      <c r="U33" s="45">
        <v>0</v>
      </c>
      <c r="V33" s="56">
        <f t="shared" si="23"/>
        <v>0</v>
      </c>
      <c r="X33" s="55">
        <f t="shared" si="24"/>
        <v>0</v>
      </c>
      <c r="Y33" s="44">
        <f t="shared" si="25"/>
        <v>0</v>
      </c>
      <c r="Z33" s="56"/>
    </row>
    <row r="34" spans="1:26" ht="14.5">
      <c r="A34" s="23">
        <v>6</v>
      </c>
      <c r="B34" s="11" t="s">
        <v>50</v>
      </c>
      <c r="C34" s="5"/>
      <c r="D34" s="40">
        <v>0</v>
      </c>
      <c r="E34" s="41">
        <v>0</v>
      </c>
      <c r="F34" s="42">
        <f t="shared" si="18"/>
        <v>0</v>
      </c>
      <c r="H34" s="55">
        <v>0</v>
      </c>
      <c r="I34" s="45">
        <v>0</v>
      </c>
      <c r="J34" s="56">
        <f t="shared" si="19"/>
        <v>0</v>
      </c>
      <c r="L34" s="55">
        <f t="shared" si="20"/>
        <v>0</v>
      </c>
      <c r="M34" s="44">
        <f t="shared" si="21"/>
        <v>0</v>
      </c>
      <c r="N34" s="56"/>
      <c r="O34" s="62"/>
      <c r="P34" s="40">
        <v>0</v>
      </c>
      <c r="Q34" s="41">
        <v>0</v>
      </c>
      <c r="R34" s="42">
        <f t="shared" si="22"/>
        <v>0</v>
      </c>
      <c r="T34" s="55">
        <v>0</v>
      </c>
      <c r="U34" s="45">
        <v>0</v>
      </c>
      <c r="V34" s="56">
        <f t="shared" si="23"/>
        <v>0</v>
      </c>
      <c r="X34" s="55">
        <f t="shared" si="24"/>
        <v>0</v>
      </c>
      <c r="Y34" s="44">
        <f t="shared" si="25"/>
        <v>0</v>
      </c>
      <c r="Z34" s="56"/>
    </row>
    <row r="35" spans="1:26" ht="14.5">
      <c r="A35" s="23">
        <v>7</v>
      </c>
      <c r="B35" s="11" t="s">
        <v>51</v>
      </c>
      <c r="C35" s="5"/>
      <c r="D35" s="40">
        <v>0</v>
      </c>
      <c r="E35" s="41">
        <v>0</v>
      </c>
      <c r="F35" s="42">
        <f t="shared" si="18"/>
        <v>0</v>
      </c>
      <c r="H35" s="55">
        <v>0</v>
      </c>
      <c r="I35" s="45">
        <v>0</v>
      </c>
      <c r="J35" s="56">
        <f t="shared" si="19"/>
        <v>0</v>
      </c>
      <c r="L35" s="55">
        <f t="shared" si="20"/>
        <v>0</v>
      </c>
      <c r="M35" s="44">
        <f t="shared" si="21"/>
        <v>0</v>
      </c>
      <c r="N35" s="56"/>
      <c r="O35" s="62"/>
      <c r="P35" s="40">
        <v>0</v>
      </c>
      <c r="Q35" s="41">
        <v>0</v>
      </c>
      <c r="R35" s="42">
        <f t="shared" si="22"/>
        <v>0</v>
      </c>
      <c r="T35" s="55">
        <v>0</v>
      </c>
      <c r="U35" s="45">
        <v>0</v>
      </c>
      <c r="V35" s="56">
        <f t="shared" si="23"/>
        <v>0</v>
      </c>
      <c r="X35" s="55">
        <f t="shared" si="24"/>
        <v>0</v>
      </c>
      <c r="Y35" s="44">
        <f t="shared" si="25"/>
        <v>0</v>
      </c>
      <c r="Z35" s="56"/>
    </row>
    <row r="36" spans="1:26" s="25" customFormat="1" ht="31.5" customHeight="1">
      <c r="A36" s="227" t="s">
        <v>29</v>
      </c>
      <c r="B36" s="228"/>
      <c r="C36" s="24"/>
      <c r="D36" s="43">
        <f>SUM(D37:D45)</f>
        <v>118553433</v>
      </c>
      <c r="E36" s="43">
        <f t="shared" ref="E36:F36" si="26">SUM(E37:E45)</f>
        <v>0</v>
      </c>
      <c r="F36" s="43">
        <f t="shared" si="26"/>
        <v>118553433</v>
      </c>
      <c r="H36" s="43">
        <f t="shared" ref="H36:J36" si="27">SUM(H37:H45)</f>
        <v>0</v>
      </c>
      <c r="I36" s="43">
        <f t="shared" si="27"/>
        <v>0</v>
      </c>
      <c r="J36" s="43">
        <f t="shared" si="27"/>
        <v>0</v>
      </c>
      <c r="L36" s="43">
        <f t="shared" ref="L36:M36" si="28">SUM(L37:L45)</f>
        <v>118553433</v>
      </c>
      <c r="M36" s="43">
        <f t="shared" si="28"/>
        <v>118553433</v>
      </c>
      <c r="N36" s="34"/>
      <c r="O36" s="67"/>
      <c r="P36" s="43">
        <f t="shared" ref="P36:R36" si="29">SUM(P37:P45)</f>
        <v>169582</v>
      </c>
      <c r="Q36" s="43">
        <f t="shared" si="29"/>
        <v>0</v>
      </c>
      <c r="R36" s="43">
        <f t="shared" si="29"/>
        <v>169582</v>
      </c>
      <c r="T36" s="43">
        <f t="shared" ref="T36:V36" si="30">SUM(T37:T45)</f>
        <v>0</v>
      </c>
      <c r="U36" s="43">
        <f t="shared" si="30"/>
        <v>0</v>
      </c>
      <c r="V36" s="43">
        <f t="shared" si="30"/>
        <v>0</v>
      </c>
      <c r="X36" s="43">
        <f t="shared" ref="X36:Y36" si="31">SUM(X37:X45)</f>
        <v>169582</v>
      </c>
      <c r="Y36" s="43">
        <f t="shared" si="31"/>
        <v>169582</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32">D38+E38</f>
        <v>0</v>
      </c>
      <c r="H38" s="55">
        <v>0</v>
      </c>
      <c r="I38" s="45">
        <v>0</v>
      </c>
      <c r="J38" s="56">
        <f t="shared" ref="J38" si="33">H38+I38</f>
        <v>0</v>
      </c>
      <c r="L38" s="55">
        <f>D38-H38</f>
        <v>0</v>
      </c>
      <c r="M38" s="45">
        <f>F38-J38</f>
        <v>0</v>
      </c>
      <c r="N38" s="56"/>
      <c r="P38" s="40">
        <v>0</v>
      </c>
      <c r="Q38" s="41">
        <v>0</v>
      </c>
      <c r="R38" s="42">
        <f t="shared" ref="R38" si="34">P38+Q38</f>
        <v>0</v>
      </c>
      <c r="T38" s="55">
        <v>0</v>
      </c>
      <c r="U38" s="45">
        <v>0</v>
      </c>
      <c r="V38" s="56">
        <f t="shared" ref="V38" si="35">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 t="shared" ref="F40:F45" si="36">D40+E40</f>
        <v>0</v>
      </c>
      <c r="H40" s="55">
        <v>0</v>
      </c>
      <c r="I40" s="45">
        <v>0</v>
      </c>
      <c r="J40" s="56">
        <f t="shared" ref="J40" si="37">H40+I40</f>
        <v>0</v>
      </c>
      <c r="L40" s="55">
        <f>D40-H40</f>
        <v>0</v>
      </c>
      <c r="M40" s="45">
        <f>F40-J40</f>
        <v>0</v>
      </c>
      <c r="N40" s="56"/>
      <c r="P40" s="40">
        <v>0</v>
      </c>
      <c r="Q40" s="41">
        <v>0</v>
      </c>
      <c r="R40" s="42">
        <f t="shared" ref="R40" si="38">P40+Q40</f>
        <v>0</v>
      </c>
      <c r="T40" s="55">
        <v>0</v>
      </c>
      <c r="U40" s="45">
        <v>0</v>
      </c>
      <c r="V40" s="56">
        <f t="shared" ref="V40" si="39">T40+U40</f>
        <v>0</v>
      </c>
      <c r="X40" s="55">
        <f>P40-T40</f>
        <v>0</v>
      </c>
      <c r="Y40" s="45">
        <f>R40-V40</f>
        <v>0</v>
      </c>
      <c r="Z40" s="56"/>
    </row>
    <row r="41" spans="1:26">
      <c r="A41" s="219" t="s">
        <v>36</v>
      </c>
      <c r="B41" s="220"/>
      <c r="C41" s="5"/>
      <c r="D41" s="39"/>
      <c r="E41" s="39"/>
      <c r="F41" s="39"/>
      <c r="H41" s="39"/>
      <c r="I41" s="39"/>
      <c r="J41" s="39"/>
      <c r="L41" s="39"/>
      <c r="M41" s="39"/>
      <c r="N41" s="59"/>
      <c r="P41" s="39"/>
      <c r="Q41" s="39"/>
      <c r="R41" s="39"/>
      <c r="T41" s="39"/>
      <c r="U41" s="39"/>
      <c r="V41" s="59"/>
      <c r="X41" s="39"/>
      <c r="Y41" s="39"/>
      <c r="Z41" s="59"/>
    </row>
    <row r="42" spans="1:26" ht="14.5">
      <c r="A42" s="23">
        <v>1</v>
      </c>
      <c r="B42" s="11" t="s">
        <v>34</v>
      </c>
      <c r="C42" s="5"/>
      <c r="D42" s="40">
        <v>0</v>
      </c>
      <c r="E42" s="41">
        <v>0</v>
      </c>
      <c r="F42" s="42">
        <f t="shared" si="36"/>
        <v>0</v>
      </c>
      <c r="H42" s="55">
        <v>0</v>
      </c>
      <c r="I42" s="45">
        <v>0</v>
      </c>
      <c r="J42" s="56">
        <f t="shared" ref="J42:J45" si="40">H42+I42</f>
        <v>0</v>
      </c>
      <c r="L42" s="55">
        <f t="shared" ref="L42:L45" si="41">D42-H42</f>
        <v>0</v>
      </c>
      <c r="M42" s="45">
        <f t="shared" ref="M42:M45" si="42">F42-J42</f>
        <v>0</v>
      </c>
      <c r="N42" s="56"/>
      <c r="P42" s="40">
        <v>0</v>
      </c>
      <c r="Q42" s="41">
        <v>0</v>
      </c>
      <c r="R42" s="42">
        <f t="shared" ref="R42:R44" si="43">P42+Q42</f>
        <v>0</v>
      </c>
      <c r="T42" s="55">
        <v>0</v>
      </c>
      <c r="U42" s="45">
        <v>0</v>
      </c>
      <c r="V42" s="56">
        <f t="shared" ref="V42:V45" si="44">T42+U42</f>
        <v>0</v>
      </c>
      <c r="X42" s="55">
        <f t="shared" ref="X42:X45" si="45">P42-T42</f>
        <v>0</v>
      </c>
      <c r="Y42" s="45">
        <f t="shared" ref="Y42:Y45" si="46">R42-V42</f>
        <v>0</v>
      </c>
      <c r="Z42" s="56"/>
    </row>
    <row r="43" spans="1:26" ht="14.5">
      <c r="A43" s="23">
        <v>2</v>
      </c>
      <c r="B43" s="11" t="s">
        <v>35</v>
      </c>
      <c r="C43" s="5"/>
      <c r="D43" s="40">
        <v>118553433</v>
      </c>
      <c r="E43" s="41">
        <v>0</v>
      </c>
      <c r="F43" s="42">
        <f t="shared" si="36"/>
        <v>118553433</v>
      </c>
      <c r="H43" s="55">
        <v>0</v>
      </c>
      <c r="I43" s="45">
        <v>0</v>
      </c>
      <c r="J43" s="56">
        <f t="shared" si="40"/>
        <v>0</v>
      </c>
      <c r="L43" s="55">
        <f t="shared" si="41"/>
        <v>118553433</v>
      </c>
      <c r="M43" s="45">
        <f t="shared" si="42"/>
        <v>118553433</v>
      </c>
      <c r="N43" s="56"/>
      <c r="P43" s="40">
        <v>0</v>
      </c>
      <c r="Q43" s="41">
        <v>0</v>
      </c>
      <c r="R43" s="42">
        <f t="shared" si="43"/>
        <v>0</v>
      </c>
      <c r="T43" s="55">
        <v>0</v>
      </c>
      <c r="U43" s="45">
        <v>0</v>
      </c>
      <c r="V43" s="56">
        <f t="shared" si="44"/>
        <v>0</v>
      </c>
      <c r="X43" s="55">
        <f t="shared" si="45"/>
        <v>0</v>
      </c>
      <c r="Y43" s="45">
        <f t="shared" si="46"/>
        <v>0</v>
      </c>
      <c r="Z43" s="56"/>
    </row>
    <row r="44" spans="1:26" ht="14.5">
      <c r="A44" s="23">
        <v>3</v>
      </c>
      <c r="B44" s="11" t="s">
        <v>52</v>
      </c>
      <c r="C44" s="5"/>
      <c r="D44" s="40">
        <v>0</v>
      </c>
      <c r="E44" s="41">
        <v>0</v>
      </c>
      <c r="F44" s="42">
        <f t="shared" si="36"/>
        <v>0</v>
      </c>
      <c r="H44" s="55">
        <v>0</v>
      </c>
      <c r="I44" s="45">
        <v>0</v>
      </c>
      <c r="J44" s="56">
        <f t="shared" si="40"/>
        <v>0</v>
      </c>
      <c r="L44" s="55">
        <f t="shared" si="41"/>
        <v>0</v>
      </c>
      <c r="M44" s="45">
        <f t="shared" si="42"/>
        <v>0</v>
      </c>
      <c r="N44" s="56"/>
      <c r="P44" s="55">
        <v>169582</v>
      </c>
      <c r="Q44" s="45">
        <v>0</v>
      </c>
      <c r="R44" s="42">
        <f t="shared" si="43"/>
        <v>169582</v>
      </c>
      <c r="T44" s="55">
        <v>0</v>
      </c>
      <c r="U44" s="45">
        <v>0</v>
      </c>
      <c r="V44" s="56">
        <f t="shared" si="44"/>
        <v>0</v>
      </c>
      <c r="X44" s="55">
        <f t="shared" si="45"/>
        <v>169582</v>
      </c>
      <c r="Y44" s="45">
        <f t="shared" si="46"/>
        <v>169582</v>
      </c>
      <c r="Z44" s="56"/>
    </row>
    <row r="45" spans="1:26" ht="14.5">
      <c r="A45" s="23">
        <v>4</v>
      </c>
      <c r="B45" s="11" t="s">
        <v>53</v>
      </c>
      <c r="C45" s="5"/>
      <c r="D45" s="40"/>
      <c r="E45" s="41">
        <v>0</v>
      </c>
      <c r="F45" s="42">
        <f t="shared" si="36"/>
        <v>0</v>
      </c>
      <c r="H45" s="55">
        <v>0</v>
      </c>
      <c r="I45" s="45">
        <v>0</v>
      </c>
      <c r="J45" s="56">
        <f t="shared" si="40"/>
        <v>0</v>
      </c>
      <c r="L45" s="55">
        <f t="shared" si="41"/>
        <v>0</v>
      </c>
      <c r="M45" s="45">
        <f t="shared" si="42"/>
        <v>0</v>
      </c>
      <c r="N45" s="56"/>
      <c r="P45" s="40">
        <v>0</v>
      </c>
      <c r="Q45" s="41">
        <v>0</v>
      </c>
      <c r="R45" s="42">
        <f t="shared" ref="R45" si="47">P45+Q45</f>
        <v>0</v>
      </c>
      <c r="T45" s="55">
        <v>0</v>
      </c>
      <c r="U45" s="45">
        <v>0</v>
      </c>
      <c r="V45" s="56">
        <f t="shared" si="44"/>
        <v>0</v>
      </c>
      <c r="X45" s="55">
        <f t="shared" si="45"/>
        <v>0</v>
      </c>
      <c r="Y45" s="45">
        <f t="shared" si="46"/>
        <v>0</v>
      </c>
      <c r="Z45" s="56"/>
    </row>
    <row r="46" spans="1:26">
      <c r="P46" s="94"/>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52" zoomScaleNormal="52" workbookViewId="0">
      <pane xSplit="3" topLeftCell="D1" activePane="topRight" state="frozen"/>
      <selection activeCell="T36" sqref="T36"/>
      <selection pane="topRight" activeCell="T36" sqref="T36"/>
    </sheetView>
  </sheetViews>
  <sheetFormatPr defaultRowHeight="14"/>
  <cols>
    <col min="1" max="1" width="17" customWidth="1"/>
    <col min="2" max="2" width="55.4140625" bestFit="1"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54</v>
      </c>
    </row>
    <row r="2" spans="1:26" ht="14.5">
      <c r="A2" s="19" t="s">
        <v>1</v>
      </c>
      <c r="B2" s="69">
        <v>105603525</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3">
        <f t="shared" ref="E8:F8" si="0">SUM(E9:E10)</f>
        <v>0</v>
      </c>
      <c r="F8" s="34">
        <f t="shared" si="0"/>
        <v>0</v>
      </c>
      <c r="H8" s="49">
        <f t="shared" ref="H8" si="1">SUM(H9:H10)</f>
        <v>0</v>
      </c>
      <c r="I8" s="50">
        <f t="shared" ref="I8" si="2">SUM(I9:I10)</f>
        <v>0</v>
      </c>
      <c r="J8" s="51">
        <f t="shared" ref="J8" si="3">SUM(J9:J10)</f>
        <v>0</v>
      </c>
      <c r="L8" s="49">
        <f t="shared" ref="L8" si="4">SUM(L9:L10)</f>
        <v>0</v>
      </c>
      <c r="M8" s="50">
        <f t="shared" ref="M8" si="5">SUM(M9:M10)</f>
        <v>0</v>
      </c>
      <c r="N8" s="51"/>
      <c r="O8" s="64"/>
      <c r="P8" s="154"/>
      <c r="Q8" s="154"/>
      <c r="R8" s="155"/>
      <c r="T8" s="155"/>
      <c r="U8" s="155"/>
      <c r="V8" s="155"/>
      <c r="X8" s="155"/>
      <c r="Y8" s="155"/>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52">
        <v>0</v>
      </c>
      <c r="I10" s="53">
        <v>0</v>
      </c>
      <c r="J10" s="54">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33097628.399999999</v>
      </c>
      <c r="E12" s="32">
        <f>SUM(E13:E35)</f>
        <v>-747180</v>
      </c>
      <c r="F12" s="32">
        <f>SUM(F13:F35)</f>
        <v>32350448.399999999</v>
      </c>
      <c r="H12" s="32">
        <f>SUM(H13:H35)</f>
        <v>948550</v>
      </c>
      <c r="I12" s="32">
        <f>SUM(I13:I35)</f>
        <v>0</v>
      </c>
      <c r="J12" s="32">
        <f>SUM(J13:J35)</f>
        <v>948550</v>
      </c>
      <c r="L12" s="32">
        <f>SUM(L13:L35)</f>
        <v>32149078.399999999</v>
      </c>
      <c r="M12" s="32">
        <f>SUM(M13:M35)</f>
        <v>31401898.399999999</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6">D15+E15</f>
        <v>0</v>
      </c>
      <c r="H15" s="55">
        <v>0</v>
      </c>
      <c r="I15" s="45">
        <v>0</v>
      </c>
      <c r="J15" s="56">
        <f t="shared" ref="J15:J26" si="7">H15+I15</f>
        <v>0</v>
      </c>
      <c r="L15" s="55">
        <f t="shared" ref="L15:L17" si="8">D15-H15</f>
        <v>0</v>
      </c>
      <c r="M15" s="44">
        <f t="shared" ref="M15:M17" si="9">F15-J15</f>
        <v>0</v>
      </c>
      <c r="N15" s="56"/>
      <c r="O15" s="62"/>
      <c r="P15" s="40">
        <v>0</v>
      </c>
      <c r="Q15" s="41">
        <v>0</v>
      </c>
      <c r="R15" s="42">
        <f t="shared" ref="R15:R17" si="10">P15+Q15</f>
        <v>0</v>
      </c>
      <c r="T15" s="55">
        <v>0</v>
      </c>
      <c r="U15" s="45">
        <v>0</v>
      </c>
      <c r="V15" s="56">
        <f t="shared" ref="V15:V17" si="11">T15+U15</f>
        <v>0</v>
      </c>
      <c r="X15" s="55">
        <f t="shared" ref="X15:X17" si="12">P15-T15</f>
        <v>0</v>
      </c>
      <c r="Y15" s="44">
        <f t="shared" ref="Y15:Y17" si="13">R15-V15</f>
        <v>0</v>
      </c>
      <c r="Z15" s="56"/>
    </row>
    <row r="16" spans="1:26" ht="26.5" customHeight="1">
      <c r="A16" s="23">
        <v>2</v>
      </c>
      <c r="B16" s="11" t="s">
        <v>40</v>
      </c>
      <c r="C16" s="4"/>
      <c r="D16" s="40">
        <v>0</v>
      </c>
      <c r="E16" s="41">
        <v>0</v>
      </c>
      <c r="F16" s="42">
        <f t="shared" si="6"/>
        <v>0</v>
      </c>
      <c r="H16" s="55">
        <v>0</v>
      </c>
      <c r="I16" s="45">
        <v>0</v>
      </c>
      <c r="J16" s="56">
        <f t="shared" si="7"/>
        <v>0</v>
      </c>
      <c r="L16" s="55">
        <f t="shared" si="8"/>
        <v>0</v>
      </c>
      <c r="M16" s="44">
        <f t="shared" si="9"/>
        <v>0</v>
      </c>
      <c r="N16" s="56"/>
      <c r="O16" s="62"/>
      <c r="P16" s="40">
        <v>0</v>
      </c>
      <c r="Q16" s="41">
        <v>0</v>
      </c>
      <c r="R16" s="42">
        <f t="shared" si="10"/>
        <v>0</v>
      </c>
      <c r="T16" s="55">
        <v>0</v>
      </c>
      <c r="U16" s="45">
        <v>0</v>
      </c>
      <c r="V16" s="56">
        <f t="shared" si="11"/>
        <v>0</v>
      </c>
      <c r="X16" s="55">
        <f t="shared" si="12"/>
        <v>0</v>
      </c>
      <c r="Y16" s="44">
        <f t="shared" si="13"/>
        <v>0</v>
      </c>
      <c r="Z16" s="56"/>
    </row>
    <row r="17" spans="1:26" ht="30" customHeight="1">
      <c r="A17" s="23">
        <v>3</v>
      </c>
      <c r="B17" s="11" t="s">
        <v>41</v>
      </c>
      <c r="C17" s="5"/>
      <c r="D17" s="40">
        <v>0</v>
      </c>
      <c r="E17" s="41">
        <v>0</v>
      </c>
      <c r="F17" s="42">
        <f t="shared" si="6"/>
        <v>0</v>
      </c>
      <c r="H17" s="55">
        <v>0</v>
      </c>
      <c r="I17" s="45">
        <v>0</v>
      </c>
      <c r="J17" s="56">
        <f t="shared" si="7"/>
        <v>0</v>
      </c>
      <c r="L17" s="55">
        <f t="shared" si="8"/>
        <v>0</v>
      </c>
      <c r="M17" s="44">
        <f t="shared" si="9"/>
        <v>0</v>
      </c>
      <c r="N17" s="56"/>
      <c r="O17" s="62"/>
      <c r="P17" s="40">
        <v>0</v>
      </c>
      <c r="Q17" s="41">
        <v>0</v>
      </c>
      <c r="R17" s="42">
        <f t="shared" si="10"/>
        <v>0</v>
      </c>
      <c r="T17" s="55">
        <v>0</v>
      </c>
      <c r="U17" s="45">
        <v>0</v>
      </c>
      <c r="V17" s="56">
        <f t="shared" si="11"/>
        <v>0</v>
      </c>
      <c r="X17" s="55">
        <f t="shared" si="12"/>
        <v>0</v>
      </c>
      <c r="Y17" s="44">
        <f t="shared" si="13"/>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14">D19+E19</f>
        <v>0</v>
      </c>
      <c r="H19" s="55">
        <v>0</v>
      </c>
      <c r="I19" s="45">
        <v>0</v>
      </c>
      <c r="J19" s="56">
        <f t="shared" si="7"/>
        <v>0</v>
      </c>
      <c r="L19" s="55">
        <f t="shared" ref="L19:L26" si="15">D19-H19</f>
        <v>0</v>
      </c>
      <c r="M19" s="44">
        <f t="shared" ref="M19:M26" si="16">F19-J19</f>
        <v>0</v>
      </c>
      <c r="N19" s="56"/>
      <c r="O19" s="62"/>
      <c r="P19" s="40">
        <v>0</v>
      </c>
      <c r="Q19" s="41">
        <v>0</v>
      </c>
      <c r="R19" s="42">
        <f t="shared" ref="R19:R26" si="17">P19+Q19</f>
        <v>0</v>
      </c>
      <c r="T19" s="55">
        <v>0</v>
      </c>
      <c r="U19" s="45">
        <v>0</v>
      </c>
      <c r="V19" s="56">
        <f t="shared" ref="V19:V26" si="18">T19+U19</f>
        <v>0</v>
      </c>
      <c r="X19" s="55">
        <f t="shared" ref="X19:X26" si="19">P19-T19</f>
        <v>0</v>
      </c>
      <c r="Y19" s="44">
        <f t="shared" ref="Y19:Y26" si="20">R19-V19</f>
        <v>0</v>
      </c>
      <c r="Z19" s="56"/>
    </row>
    <row r="20" spans="1:26" ht="14.5">
      <c r="A20" s="23">
        <v>2</v>
      </c>
      <c r="B20" s="12" t="s">
        <v>11</v>
      </c>
      <c r="C20" s="6"/>
      <c r="D20" s="40">
        <v>29548236.399999999</v>
      </c>
      <c r="E20" s="41">
        <v>0</v>
      </c>
      <c r="F20" s="42">
        <f t="shared" si="14"/>
        <v>29548236.399999999</v>
      </c>
      <c r="H20" s="55">
        <v>0</v>
      </c>
      <c r="I20" s="45">
        <v>0</v>
      </c>
      <c r="J20" s="56">
        <f t="shared" si="7"/>
        <v>0</v>
      </c>
      <c r="L20" s="55">
        <f t="shared" si="15"/>
        <v>29548236.399999999</v>
      </c>
      <c r="M20" s="44">
        <f t="shared" si="16"/>
        <v>29548236.399999999</v>
      </c>
      <c r="N20" s="56" t="s">
        <v>110</v>
      </c>
      <c r="O20" s="62"/>
      <c r="P20" s="40">
        <v>0</v>
      </c>
      <c r="Q20" s="41">
        <v>0</v>
      </c>
      <c r="R20" s="42">
        <f t="shared" si="17"/>
        <v>0</v>
      </c>
      <c r="T20" s="55">
        <v>0</v>
      </c>
      <c r="U20" s="45">
        <v>0</v>
      </c>
      <c r="V20" s="56">
        <f t="shared" si="18"/>
        <v>0</v>
      </c>
      <c r="X20" s="55">
        <f t="shared" si="19"/>
        <v>0</v>
      </c>
      <c r="Y20" s="44">
        <f t="shared" si="20"/>
        <v>0</v>
      </c>
      <c r="Z20" s="56"/>
    </row>
    <row r="21" spans="1:26" ht="14.5">
      <c r="A21" s="23">
        <v>3</v>
      </c>
      <c r="B21" s="11" t="s">
        <v>5</v>
      </c>
      <c r="C21" s="4"/>
      <c r="D21" s="40">
        <v>0</v>
      </c>
      <c r="E21" s="41">
        <v>0</v>
      </c>
      <c r="F21" s="42">
        <f t="shared" si="14"/>
        <v>0</v>
      </c>
      <c r="H21" s="55">
        <v>0</v>
      </c>
      <c r="I21" s="45">
        <v>0</v>
      </c>
      <c r="J21" s="56">
        <f t="shared" si="7"/>
        <v>0</v>
      </c>
      <c r="L21" s="55">
        <f t="shared" si="15"/>
        <v>0</v>
      </c>
      <c r="M21" s="44">
        <f t="shared" si="16"/>
        <v>0</v>
      </c>
      <c r="N21" s="56"/>
      <c r="O21" s="62"/>
      <c r="P21" s="40">
        <v>0</v>
      </c>
      <c r="Q21" s="41">
        <v>0</v>
      </c>
      <c r="R21" s="42">
        <f t="shared" si="17"/>
        <v>0</v>
      </c>
      <c r="T21" s="55">
        <v>0</v>
      </c>
      <c r="U21" s="45">
        <v>0</v>
      </c>
      <c r="V21" s="56">
        <f t="shared" si="18"/>
        <v>0</v>
      </c>
      <c r="X21" s="55">
        <f t="shared" si="19"/>
        <v>0</v>
      </c>
      <c r="Y21" s="44">
        <f t="shared" si="20"/>
        <v>0</v>
      </c>
      <c r="Z21" s="56"/>
    </row>
    <row r="22" spans="1:26" ht="14.5">
      <c r="A22" s="23">
        <v>4</v>
      </c>
      <c r="B22" s="11" t="s">
        <v>7</v>
      </c>
      <c r="C22" s="5"/>
      <c r="D22" s="40">
        <v>0</v>
      </c>
      <c r="E22" s="41">
        <v>0</v>
      </c>
      <c r="F22" s="42">
        <f t="shared" si="14"/>
        <v>0</v>
      </c>
      <c r="H22" s="55">
        <v>0</v>
      </c>
      <c r="I22" s="45">
        <v>0</v>
      </c>
      <c r="J22" s="56">
        <f t="shared" si="7"/>
        <v>0</v>
      </c>
      <c r="L22" s="55">
        <f t="shared" si="15"/>
        <v>0</v>
      </c>
      <c r="M22" s="44">
        <f t="shared" si="16"/>
        <v>0</v>
      </c>
      <c r="N22" s="56"/>
      <c r="O22" s="62"/>
      <c r="P22" s="40">
        <v>0</v>
      </c>
      <c r="Q22" s="41">
        <v>0</v>
      </c>
      <c r="R22" s="42">
        <f t="shared" si="17"/>
        <v>0</v>
      </c>
      <c r="T22" s="55">
        <v>0</v>
      </c>
      <c r="U22" s="45">
        <v>0</v>
      </c>
      <c r="V22" s="56">
        <f t="shared" si="18"/>
        <v>0</v>
      </c>
      <c r="X22" s="55">
        <f t="shared" si="19"/>
        <v>0</v>
      </c>
      <c r="Y22" s="44">
        <f t="shared" si="20"/>
        <v>0</v>
      </c>
      <c r="Z22" s="56"/>
    </row>
    <row r="23" spans="1:26" ht="14.5">
      <c r="A23" s="23">
        <v>5</v>
      </c>
      <c r="B23" s="12" t="s">
        <v>8</v>
      </c>
      <c r="C23" s="7"/>
      <c r="D23" s="40">
        <v>1751182</v>
      </c>
      <c r="E23" s="41">
        <v>0</v>
      </c>
      <c r="F23" s="40">
        <f t="shared" si="14"/>
        <v>1751182</v>
      </c>
      <c r="H23" s="55">
        <v>0</v>
      </c>
      <c r="I23" s="45">
        <v>0</v>
      </c>
      <c r="J23" s="56">
        <f t="shared" si="7"/>
        <v>0</v>
      </c>
      <c r="L23" s="55">
        <f t="shared" si="15"/>
        <v>1751182</v>
      </c>
      <c r="M23" s="44">
        <f t="shared" si="16"/>
        <v>1751182</v>
      </c>
      <c r="N23" s="56" t="s">
        <v>128</v>
      </c>
      <c r="O23" s="62"/>
      <c r="P23" s="40">
        <v>0</v>
      </c>
      <c r="Q23" s="41">
        <v>0</v>
      </c>
      <c r="R23" s="42">
        <f t="shared" si="17"/>
        <v>0</v>
      </c>
      <c r="T23" s="55">
        <v>0</v>
      </c>
      <c r="U23" s="45">
        <v>0</v>
      </c>
      <c r="V23" s="56">
        <f t="shared" si="18"/>
        <v>0</v>
      </c>
      <c r="X23" s="55">
        <f t="shared" si="19"/>
        <v>0</v>
      </c>
      <c r="Y23" s="44">
        <f t="shared" si="20"/>
        <v>0</v>
      </c>
      <c r="Z23" s="56"/>
    </row>
    <row r="24" spans="1:26" ht="14.5">
      <c r="A24" s="23">
        <v>6</v>
      </c>
      <c r="B24" s="12" t="s">
        <v>9</v>
      </c>
      <c r="C24" s="7"/>
      <c r="D24" s="40">
        <v>0</v>
      </c>
      <c r="E24" s="41">
        <v>0</v>
      </c>
      <c r="F24" s="42">
        <f t="shared" si="14"/>
        <v>0</v>
      </c>
      <c r="H24" s="55">
        <v>0</v>
      </c>
      <c r="I24" s="45">
        <v>0</v>
      </c>
      <c r="J24" s="56">
        <f t="shared" si="7"/>
        <v>0</v>
      </c>
      <c r="L24" s="55">
        <f t="shared" si="15"/>
        <v>0</v>
      </c>
      <c r="M24" s="44">
        <f t="shared" si="16"/>
        <v>0</v>
      </c>
      <c r="N24" s="56"/>
      <c r="O24" s="62"/>
      <c r="P24" s="40">
        <v>0</v>
      </c>
      <c r="Q24" s="41">
        <v>0</v>
      </c>
      <c r="R24" s="42">
        <f t="shared" si="17"/>
        <v>0</v>
      </c>
      <c r="T24" s="55">
        <v>0</v>
      </c>
      <c r="U24" s="45">
        <v>0</v>
      </c>
      <c r="V24" s="56">
        <f t="shared" si="18"/>
        <v>0</v>
      </c>
      <c r="X24" s="55">
        <f t="shared" si="19"/>
        <v>0</v>
      </c>
      <c r="Y24" s="44">
        <f t="shared" si="20"/>
        <v>0</v>
      </c>
      <c r="Z24" s="56"/>
    </row>
    <row r="25" spans="1:26" ht="14.5">
      <c r="A25" s="23">
        <v>7</v>
      </c>
      <c r="B25" s="12" t="s">
        <v>6</v>
      </c>
      <c r="C25" s="8"/>
      <c r="D25" s="40">
        <v>1798210</v>
      </c>
      <c r="E25" s="41">
        <v>-747180</v>
      </c>
      <c r="F25" s="42">
        <f t="shared" si="14"/>
        <v>1051030</v>
      </c>
      <c r="H25" s="55">
        <v>948550</v>
      </c>
      <c r="I25" s="45">
        <v>0</v>
      </c>
      <c r="J25" s="56">
        <f t="shared" si="7"/>
        <v>948550</v>
      </c>
      <c r="L25" s="55">
        <f t="shared" si="15"/>
        <v>849660</v>
      </c>
      <c r="M25" s="44">
        <f t="shared" si="16"/>
        <v>102480</v>
      </c>
      <c r="N25" s="56" t="s">
        <v>128</v>
      </c>
      <c r="O25" s="62"/>
      <c r="P25" s="40">
        <v>0</v>
      </c>
      <c r="Q25" s="41">
        <v>0</v>
      </c>
      <c r="R25" s="42">
        <f t="shared" si="17"/>
        <v>0</v>
      </c>
      <c r="T25" s="55">
        <v>0</v>
      </c>
      <c r="U25" s="45">
        <v>0</v>
      </c>
      <c r="V25" s="56">
        <f t="shared" si="18"/>
        <v>0</v>
      </c>
      <c r="X25" s="55">
        <f t="shared" si="19"/>
        <v>0</v>
      </c>
      <c r="Y25" s="44">
        <f t="shared" si="20"/>
        <v>0</v>
      </c>
      <c r="Z25" s="56"/>
    </row>
    <row r="26" spans="1:26" ht="14.5">
      <c r="A26" s="23">
        <v>8</v>
      </c>
      <c r="B26" s="12" t="s">
        <v>10</v>
      </c>
      <c r="C26" s="7"/>
      <c r="D26" s="40">
        <v>0</v>
      </c>
      <c r="E26" s="41">
        <v>0</v>
      </c>
      <c r="F26" s="42">
        <f t="shared" si="14"/>
        <v>0</v>
      </c>
      <c r="H26" s="55">
        <v>0</v>
      </c>
      <c r="I26" s="45">
        <v>0</v>
      </c>
      <c r="J26" s="56">
        <f t="shared" si="7"/>
        <v>0</v>
      </c>
      <c r="L26" s="55">
        <f t="shared" si="15"/>
        <v>0</v>
      </c>
      <c r="M26" s="44">
        <f t="shared" si="16"/>
        <v>0</v>
      </c>
      <c r="N26" s="56"/>
      <c r="O26" s="62"/>
      <c r="P26" s="40">
        <v>0</v>
      </c>
      <c r="Q26" s="41">
        <v>0</v>
      </c>
      <c r="R26" s="42">
        <f t="shared" si="17"/>
        <v>0</v>
      </c>
      <c r="T26" s="55">
        <v>0</v>
      </c>
      <c r="U26" s="45">
        <v>0</v>
      </c>
      <c r="V26" s="56">
        <f t="shared" si="18"/>
        <v>0</v>
      </c>
      <c r="X26" s="55">
        <f t="shared" si="19"/>
        <v>0</v>
      </c>
      <c r="Y26" s="44">
        <f t="shared" si="20"/>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21">D29+E29</f>
        <v>0</v>
      </c>
      <c r="H29" s="55">
        <v>0</v>
      </c>
      <c r="I29" s="45">
        <v>0</v>
      </c>
      <c r="J29" s="56">
        <f t="shared" ref="J29:J35" si="22">H29+I29</f>
        <v>0</v>
      </c>
      <c r="L29" s="55">
        <f t="shared" ref="L29:L35" si="23">D29-H29</f>
        <v>0</v>
      </c>
      <c r="M29" s="44">
        <f t="shared" ref="M29:M35" si="24">F29-J29</f>
        <v>0</v>
      </c>
      <c r="N29" s="56"/>
      <c r="O29" s="62"/>
      <c r="P29" s="40">
        <v>0</v>
      </c>
      <c r="Q29" s="41">
        <v>0</v>
      </c>
      <c r="R29" s="42">
        <f t="shared" ref="R29:R35" si="25">P29+Q29</f>
        <v>0</v>
      </c>
      <c r="T29" s="55">
        <v>0</v>
      </c>
      <c r="U29" s="45">
        <v>0</v>
      </c>
      <c r="V29" s="56">
        <f t="shared" ref="V29:V35" si="26">T29+U29</f>
        <v>0</v>
      </c>
      <c r="X29" s="55">
        <f t="shared" ref="X29:X35" si="27">P29-T29</f>
        <v>0</v>
      </c>
      <c r="Y29" s="44">
        <f t="shared" ref="Y29:Y35" si="28">R29-V29</f>
        <v>0</v>
      </c>
      <c r="Z29" s="56"/>
    </row>
    <row r="30" spans="1:26" ht="14.5">
      <c r="A30" s="23">
        <v>2</v>
      </c>
      <c r="B30" s="11" t="s">
        <v>46</v>
      </c>
      <c r="C30" s="5"/>
      <c r="D30" s="40">
        <v>0</v>
      </c>
      <c r="E30" s="41">
        <v>0</v>
      </c>
      <c r="F30" s="42">
        <f t="shared" si="21"/>
        <v>0</v>
      </c>
      <c r="H30" s="55">
        <v>0</v>
      </c>
      <c r="I30" s="45">
        <v>0</v>
      </c>
      <c r="J30" s="56">
        <f t="shared" si="22"/>
        <v>0</v>
      </c>
      <c r="L30" s="55">
        <f t="shared" si="23"/>
        <v>0</v>
      </c>
      <c r="M30" s="44">
        <f t="shared" si="24"/>
        <v>0</v>
      </c>
      <c r="N30" s="56"/>
      <c r="O30" s="62"/>
      <c r="P30" s="40">
        <v>0</v>
      </c>
      <c r="Q30" s="41">
        <v>0</v>
      </c>
      <c r="R30" s="42">
        <f t="shared" si="25"/>
        <v>0</v>
      </c>
      <c r="T30" s="55">
        <v>0</v>
      </c>
      <c r="U30" s="45">
        <v>0</v>
      </c>
      <c r="V30" s="56">
        <f t="shared" si="26"/>
        <v>0</v>
      </c>
      <c r="X30" s="55">
        <f t="shared" si="27"/>
        <v>0</v>
      </c>
      <c r="Y30" s="44">
        <f t="shared" si="28"/>
        <v>0</v>
      </c>
      <c r="Z30" s="56"/>
    </row>
    <row r="31" spans="1:26" ht="14.5">
      <c r="A31" s="23">
        <v>3</v>
      </c>
      <c r="B31" s="11" t="s">
        <v>47</v>
      </c>
      <c r="C31" s="5"/>
      <c r="D31" s="40">
        <v>0</v>
      </c>
      <c r="E31" s="41">
        <v>0</v>
      </c>
      <c r="F31" s="42">
        <f t="shared" si="21"/>
        <v>0</v>
      </c>
      <c r="H31" s="55">
        <v>0</v>
      </c>
      <c r="I31" s="45">
        <v>0</v>
      </c>
      <c r="J31" s="56">
        <f t="shared" si="22"/>
        <v>0</v>
      </c>
      <c r="L31" s="55">
        <f t="shared" si="23"/>
        <v>0</v>
      </c>
      <c r="M31" s="44">
        <f t="shared" si="24"/>
        <v>0</v>
      </c>
      <c r="N31" s="56"/>
      <c r="O31" s="62"/>
      <c r="P31" s="40">
        <v>0</v>
      </c>
      <c r="Q31" s="41">
        <v>0</v>
      </c>
      <c r="R31" s="42">
        <f t="shared" si="25"/>
        <v>0</v>
      </c>
      <c r="T31" s="55">
        <v>0</v>
      </c>
      <c r="U31" s="45">
        <v>0</v>
      </c>
      <c r="V31" s="56">
        <f t="shared" si="26"/>
        <v>0</v>
      </c>
      <c r="X31" s="55">
        <f t="shared" si="27"/>
        <v>0</v>
      </c>
      <c r="Y31" s="44">
        <f t="shared" si="28"/>
        <v>0</v>
      </c>
      <c r="Z31" s="56"/>
    </row>
    <row r="32" spans="1:26" ht="14.5">
      <c r="A32" s="23">
        <v>4</v>
      </c>
      <c r="B32" s="11" t="s">
        <v>48</v>
      </c>
      <c r="C32" s="5"/>
      <c r="D32" s="40">
        <v>0</v>
      </c>
      <c r="E32" s="41">
        <v>0</v>
      </c>
      <c r="F32" s="42">
        <f t="shared" si="21"/>
        <v>0</v>
      </c>
      <c r="H32" s="55">
        <v>0</v>
      </c>
      <c r="I32" s="45">
        <v>0</v>
      </c>
      <c r="J32" s="56">
        <f t="shared" si="22"/>
        <v>0</v>
      </c>
      <c r="L32" s="55">
        <f t="shared" si="23"/>
        <v>0</v>
      </c>
      <c r="M32" s="44">
        <f t="shared" si="24"/>
        <v>0</v>
      </c>
      <c r="N32" s="56"/>
      <c r="O32" s="62"/>
      <c r="P32" s="40">
        <v>0</v>
      </c>
      <c r="Q32" s="41">
        <v>0</v>
      </c>
      <c r="R32" s="42">
        <f t="shared" si="25"/>
        <v>0</v>
      </c>
      <c r="T32" s="55">
        <v>0</v>
      </c>
      <c r="U32" s="45">
        <v>0</v>
      </c>
      <c r="V32" s="56">
        <f t="shared" si="26"/>
        <v>0</v>
      </c>
      <c r="X32" s="55">
        <f t="shared" si="27"/>
        <v>0</v>
      </c>
      <c r="Y32" s="44">
        <f t="shared" si="28"/>
        <v>0</v>
      </c>
      <c r="Z32" s="56"/>
    </row>
    <row r="33" spans="1:26" ht="14.5">
      <c r="A33" s="23">
        <v>5</v>
      </c>
      <c r="B33" s="11" t="s">
        <v>49</v>
      </c>
      <c r="C33" s="5"/>
      <c r="D33" s="40">
        <v>0</v>
      </c>
      <c r="E33" s="41">
        <v>0</v>
      </c>
      <c r="F33" s="42">
        <f t="shared" si="21"/>
        <v>0</v>
      </c>
      <c r="H33" s="55">
        <v>0</v>
      </c>
      <c r="I33" s="45">
        <v>0</v>
      </c>
      <c r="J33" s="56">
        <f t="shared" si="22"/>
        <v>0</v>
      </c>
      <c r="L33" s="55">
        <f t="shared" si="23"/>
        <v>0</v>
      </c>
      <c r="M33" s="44">
        <f t="shared" si="24"/>
        <v>0</v>
      </c>
      <c r="N33" s="56"/>
      <c r="O33" s="62"/>
      <c r="P33" s="40">
        <v>0</v>
      </c>
      <c r="Q33" s="41">
        <v>0</v>
      </c>
      <c r="R33" s="42">
        <f t="shared" si="25"/>
        <v>0</v>
      </c>
      <c r="T33" s="55">
        <v>0</v>
      </c>
      <c r="U33" s="45">
        <v>0</v>
      </c>
      <c r="V33" s="56">
        <f t="shared" si="26"/>
        <v>0</v>
      </c>
      <c r="X33" s="55">
        <f t="shared" si="27"/>
        <v>0</v>
      </c>
      <c r="Y33" s="44">
        <f t="shared" si="28"/>
        <v>0</v>
      </c>
      <c r="Z33" s="56"/>
    </row>
    <row r="34" spans="1:26" ht="14.5">
      <c r="A34" s="23">
        <v>6</v>
      </c>
      <c r="B34" s="11" t="s">
        <v>50</v>
      </c>
      <c r="C34" s="5"/>
      <c r="D34" s="40">
        <v>0</v>
      </c>
      <c r="E34" s="41">
        <v>0</v>
      </c>
      <c r="F34" s="42">
        <f t="shared" si="21"/>
        <v>0</v>
      </c>
      <c r="H34" s="55">
        <v>0</v>
      </c>
      <c r="I34" s="45">
        <v>0</v>
      </c>
      <c r="J34" s="56">
        <f t="shared" si="22"/>
        <v>0</v>
      </c>
      <c r="L34" s="55">
        <f t="shared" si="23"/>
        <v>0</v>
      </c>
      <c r="M34" s="44">
        <f t="shared" si="24"/>
        <v>0</v>
      </c>
      <c r="N34" s="56"/>
      <c r="O34" s="62"/>
      <c r="P34" s="40">
        <v>0</v>
      </c>
      <c r="Q34" s="41">
        <v>0</v>
      </c>
      <c r="R34" s="42">
        <f t="shared" si="25"/>
        <v>0</v>
      </c>
      <c r="T34" s="55">
        <v>0</v>
      </c>
      <c r="U34" s="45">
        <v>0</v>
      </c>
      <c r="V34" s="56">
        <f t="shared" si="26"/>
        <v>0</v>
      </c>
      <c r="X34" s="55">
        <f t="shared" si="27"/>
        <v>0</v>
      </c>
      <c r="Y34" s="44">
        <f t="shared" si="28"/>
        <v>0</v>
      </c>
      <c r="Z34" s="56"/>
    </row>
    <row r="35" spans="1:26" ht="14.5">
      <c r="A35" s="23">
        <v>7</v>
      </c>
      <c r="B35" s="11" t="s">
        <v>51</v>
      </c>
      <c r="C35" s="5"/>
      <c r="D35" s="40">
        <v>0</v>
      </c>
      <c r="E35" s="41">
        <v>0</v>
      </c>
      <c r="F35" s="42">
        <f t="shared" si="21"/>
        <v>0</v>
      </c>
      <c r="H35" s="55">
        <v>0</v>
      </c>
      <c r="I35" s="45">
        <v>0</v>
      </c>
      <c r="J35" s="56">
        <f t="shared" si="22"/>
        <v>0</v>
      </c>
      <c r="L35" s="55">
        <f t="shared" si="23"/>
        <v>0</v>
      </c>
      <c r="M35" s="44">
        <f t="shared" si="24"/>
        <v>0</v>
      </c>
      <c r="N35" s="56"/>
      <c r="O35" s="62"/>
      <c r="P35" s="40">
        <v>0</v>
      </c>
      <c r="Q35" s="41">
        <v>0</v>
      </c>
      <c r="R35" s="42">
        <f t="shared" si="25"/>
        <v>0</v>
      </c>
      <c r="T35" s="55">
        <v>0</v>
      </c>
      <c r="U35" s="45">
        <v>0</v>
      </c>
      <c r="V35" s="56">
        <f t="shared" si="26"/>
        <v>0</v>
      </c>
      <c r="X35" s="55">
        <f t="shared" si="27"/>
        <v>0</v>
      </c>
      <c r="Y35" s="44">
        <f t="shared" si="28"/>
        <v>0</v>
      </c>
      <c r="Z35" s="56"/>
    </row>
    <row r="36" spans="1:26" s="25" customFormat="1" ht="31.5" customHeight="1">
      <c r="A36" s="227" t="s">
        <v>29</v>
      </c>
      <c r="B36" s="228"/>
      <c r="C36" s="24"/>
      <c r="D36" s="43">
        <f>SUM(D37:D45)</f>
        <v>0</v>
      </c>
      <c r="E36" s="43">
        <f t="shared" ref="E36:F36" si="29">SUM(E37:E45)</f>
        <v>0</v>
      </c>
      <c r="F36" s="43">
        <f t="shared" si="29"/>
        <v>0</v>
      </c>
      <c r="H36" s="43">
        <f t="shared" ref="H36:J36" si="30">SUM(H37:H45)</f>
        <v>0</v>
      </c>
      <c r="I36" s="43">
        <f t="shared" si="30"/>
        <v>0</v>
      </c>
      <c r="J36" s="43">
        <f t="shared" si="30"/>
        <v>0</v>
      </c>
      <c r="L36" s="43">
        <f t="shared" ref="L36" si="31">SUM(L37:L45)</f>
        <v>0</v>
      </c>
      <c r="M36" s="43">
        <f t="shared" ref="M36" si="32">SUM(M37:M45)</f>
        <v>0</v>
      </c>
      <c r="N36" s="34"/>
      <c r="O36" s="67"/>
      <c r="P36" s="43">
        <f t="shared" ref="P36" si="33">SUM(P37:P45)</f>
        <v>0</v>
      </c>
      <c r="Q36" s="43">
        <f t="shared" ref="Q36" si="34">SUM(Q37:Q45)</f>
        <v>0</v>
      </c>
      <c r="R36" s="43">
        <f t="shared" ref="R36" si="35">SUM(R37:R45)</f>
        <v>0</v>
      </c>
      <c r="T36" s="43">
        <f t="shared" ref="T36" si="36">SUM(T37:T45)</f>
        <v>0</v>
      </c>
      <c r="U36" s="43">
        <f t="shared" ref="U36" si="37">SUM(U37:U45)</f>
        <v>0</v>
      </c>
      <c r="V36" s="43">
        <f t="shared" ref="V36" si="38">SUM(V37:V45)</f>
        <v>0</v>
      </c>
      <c r="X36" s="43">
        <f t="shared" ref="X36" si="39">SUM(X37:X45)</f>
        <v>0</v>
      </c>
      <c r="Y36" s="43">
        <f t="shared" ref="Y36" si="40">SUM(Y37:Y45)</f>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41">D38+E38</f>
        <v>0</v>
      </c>
      <c r="H38" s="55">
        <v>0</v>
      </c>
      <c r="I38" s="45">
        <v>0</v>
      </c>
      <c r="J38" s="56">
        <f t="shared" ref="J38" si="42">H38+I38</f>
        <v>0</v>
      </c>
      <c r="L38" s="55">
        <f>D38-H38</f>
        <v>0</v>
      </c>
      <c r="M38" s="45">
        <f>F38-J38</f>
        <v>0</v>
      </c>
      <c r="N38" s="56"/>
      <c r="P38" s="40">
        <v>0</v>
      </c>
      <c r="Q38" s="41">
        <v>0</v>
      </c>
      <c r="R38" s="42">
        <f t="shared" ref="R38" si="43">P38+Q38</f>
        <v>0</v>
      </c>
      <c r="T38" s="55">
        <v>0</v>
      </c>
      <c r="U38" s="45">
        <v>0</v>
      </c>
      <c r="V38" s="56">
        <f t="shared" ref="V38" si="44">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 t="shared" ref="F40" si="45">D40+E40</f>
        <v>0</v>
      </c>
      <c r="H40" s="55">
        <v>0</v>
      </c>
      <c r="I40" s="45">
        <v>0</v>
      </c>
      <c r="J40" s="56">
        <f t="shared" ref="J40" si="46">H40+I40</f>
        <v>0</v>
      </c>
      <c r="L40" s="55">
        <f>D40-H40</f>
        <v>0</v>
      </c>
      <c r="M40" s="45">
        <f>F40-J40</f>
        <v>0</v>
      </c>
      <c r="N40" s="56"/>
      <c r="P40" s="40">
        <v>0</v>
      </c>
      <c r="Q40" s="41">
        <v>0</v>
      </c>
      <c r="R40" s="42">
        <f t="shared" ref="R40" si="47">P40+Q40</f>
        <v>0</v>
      </c>
      <c r="T40" s="55">
        <v>0</v>
      </c>
      <c r="U40" s="45">
        <v>0</v>
      </c>
      <c r="V40" s="56">
        <f t="shared" ref="V40" si="48">T40+U40</f>
        <v>0</v>
      </c>
      <c r="X40" s="55">
        <f>P40-T40</f>
        <v>0</v>
      </c>
      <c r="Y40" s="45">
        <f>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1">
        <v>0</v>
      </c>
      <c r="F42" s="42">
        <f t="shared" ref="F42:F45" si="49">D42+E42</f>
        <v>0</v>
      </c>
      <c r="H42" s="55">
        <v>0</v>
      </c>
      <c r="I42" s="45">
        <v>0</v>
      </c>
      <c r="J42" s="56">
        <f t="shared" ref="J42:J45" si="50">H42+I42</f>
        <v>0</v>
      </c>
      <c r="L42" s="55">
        <f t="shared" ref="L42:L45" si="51">D42-H42</f>
        <v>0</v>
      </c>
      <c r="M42" s="45">
        <f t="shared" ref="M42:M45" si="52">F42-J42</f>
        <v>0</v>
      </c>
      <c r="N42" s="56"/>
      <c r="P42" s="40">
        <v>0</v>
      </c>
      <c r="Q42" s="41">
        <v>0</v>
      </c>
      <c r="R42" s="42">
        <f t="shared" ref="R42:R45" si="53">P42+Q42</f>
        <v>0</v>
      </c>
      <c r="T42" s="55">
        <v>0</v>
      </c>
      <c r="U42" s="45">
        <v>0</v>
      </c>
      <c r="V42" s="56">
        <f t="shared" ref="V42:V45" si="54">T42+U42</f>
        <v>0</v>
      </c>
      <c r="X42" s="55">
        <f t="shared" ref="X42:X45" si="55">P42-T42</f>
        <v>0</v>
      </c>
      <c r="Y42" s="45">
        <f t="shared" ref="Y42:Y45" si="56">R42-V42</f>
        <v>0</v>
      </c>
      <c r="Z42" s="56"/>
    </row>
    <row r="43" spans="1:26" ht="14.5">
      <c r="A43" s="23">
        <v>2</v>
      </c>
      <c r="B43" s="11" t="s">
        <v>35</v>
      </c>
      <c r="C43" s="5"/>
      <c r="D43" s="40">
        <v>0</v>
      </c>
      <c r="E43" s="41">
        <v>0</v>
      </c>
      <c r="F43" s="42">
        <f t="shared" si="49"/>
        <v>0</v>
      </c>
      <c r="H43" s="55">
        <v>0</v>
      </c>
      <c r="I43" s="45">
        <v>0</v>
      </c>
      <c r="J43" s="56">
        <f t="shared" si="50"/>
        <v>0</v>
      </c>
      <c r="L43" s="55">
        <f t="shared" si="51"/>
        <v>0</v>
      </c>
      <c r="M43" s="45">
        <f t="shared" si="52"/>
        <v>0</v>
      </c>
      <c r="N43" s="56"/>
      <c r="P43" s="40">
        <v>0</v>
      </c>
      <c r="Q43" s="41">
        <v>0</v>
      </c>
      <c r="R43" s="42">
        <f t="shared" si="53"/>
        <v>0</v>
      </c>
      <c r="T43" s="55">
        <v>0</v>
      </c>
      <c r="U43" s="45">
        <v>0</v>
      </c>
      <c r="V43" s="56">
        <f t="shared" si="54"/>
        <v>0</v>
      </c>
      <c r="X43" s="55">
        <f t="shared" si="55"/>
        <v>0</v>
      </c>
      <c r="Y43" s="45">
        <f t="shared" si="56"/>
        <v>0</v>
      </c>
      <c r="Z43" s="56"/>
    </row>
    <row r="44" spans="1:26" ht="14.5">
      <c r="A44" s="23">
        <v>3</v>
      </c>
      <c r="B44" s="11" t="s">
        <v>52</v>
      </c>
      <c r="C44" s="5"/>
      <c r="D44" s="40">
        <v>0</v>
      </c>
      <c r="E44" s="41">
        <v>0</v>
      </c>
      <c r="F44" s="42">
        <f t="shared" si="49"/>
        <v>0</v>
      </c>
      <c r="H44" s="55">
        <v>0</v>
      </c>
      <c r="I44" s="45">
        <v>0</v>
      </c>
      <c r="J44" s="56">
        <f t="shared" si="50"/>
        <v>0</v>
      </c>
      <c r="L44" s="55">
        <f t="shared" si="51"/>
        <v>0</v>
      </c>
      <c r="M44" s="45">
        <f t="shared" si="52"/>
        <v>0</v>
      </c>
      <c r="N44" s="56"/>
      <c r="P44" s="40">
        <v>0</v>
      </c>
      <c r="Q44" s="41">
        <v>0</v>
      </c>
      <c r="R44" s="42">
        <f t="shared" si="53"/>
        <v>0</v>
      </c>
      <c r="T44" s="55">
        <v>0</v>
      </c>
      <c r="U44" s="45">
        <v>0</v>
      </c>
      <c r="V44" s="56">
        <f t="shared" si="54"/>
        <v>0</v>
      </c>
      <c r="X44" s="55">
        <f t="shared" si="55"/>
        <v>0</v>
      </c>
      <c r="Y44" s="45">
        <f t="shared" si="56"/>
        <v>0</v>
      </c>
      <c r="Z44" s="56"/>
    </row>
    <row r="45" spans="1:26" ht="14.5">
      <c r="A45" s="23">
        <v>4</v>
      </c>
      <c r="B45" s="11" t="s">
        <v>53</v>
      </c>
      <c r="C45" s="5"/>
      <c r="D45" s="40">
        <v>0</v>
      </c>
      <c r="E45" s="41">
        <v>0</v>
      </c>
      <c r="F45" s="42">
        <f t="shared" si="49"/>
        <v>0</v>
      </c>
      <c r="H45" s="55">
        <v>0</v>
      </c>
      <c r="I45" s="45">
        <v>0</v>
      </c>
      <c r="J45" s="56">
        <f t="shared" si="50"/>
        <v>0</v>
      </c>
      <c r="L45" s="55">
        <f t="shared" si="51"/>
        <v>0</v>
      </c>
      <c r="M45" s="45">
        <f t="shared" si="52"/>
        <v>0</v>
      </c>
      <c r="N45" s="56"/>
      <c r="P45" s="40">
        <v>0</v>
      </c>
      <c r="Q45" s="41">
        <v>0</v>
      </c>
      <c r="R45" s="42">
        <f t="shared" si="53"/>
        <v>0</v>
      </c>
      <c r="T45" s="55">
        <v>0</v>
      </c>
      <c r="U45" s="45">
        <v>0</v>
      </c>
      <c r="V45" s="56">
        <f t="shared" si="54"/>
        <v>0</v>
      </c>
      <c r="X45" s="55">
        <f t="shared" si="55"/>
        <v>0</v>
      </c>
      <c r="Y45" s="45">
        <f t="shared" si="56"/>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topLeftCell="A4" zoomScale="52" zoomScaleNormal="52" workbookViewId="0">
      <pane xSplit="3" topLeftCell="D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67</v>
      </c>
    </row>
    <row r="2" spans="1:26" ht="14.5">
      <c r="A2" s="19" t="s">
        <v>1</v>
      </c>
      <c r="B2" s="69">
        <v>177811262</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3">
        <f t="shared" ref="E8:F8" si="0">SUM(E9:E10)</f>
        <v>0</v>
      </c>
      <c r="F8" s="34">
        <f t="shared" si="0"/>
        <v>0</v>
      </c>
      <c r="H8" s="49">
        <f t="shared" ref="H8:J8" si="1">SUM(H9:H10)</f>
        <v>0</v>
      </c>
      <c r="I8" s="50">
        <f t="shared" si="1"/>
        <v>0</v>
      </c>
      <c r="J8" s="51">
        <f t="shared" si="1"/>
        <v>0</v>
      </c>
      <c r="L8" s="49">
        <f t="shared" ref="L8:M8" si="2">SUM(L9:L10)</f>
        <v>0</v>
      </c>
      <c r="M8" s="50">
        <f t="shared" si="2"/>
        <v>0</v>
      </c>
      <c r="N8" s="51"/>
      <c r="O8" s="64"/>
      <c r="P8" s="154"/>
      <c r="Q8" s="154"/>
      <c r="R8" s="155"/>
      <c r="T8" s="155"/>
      <c r="U8" s="155"/>
      <c r="V8" s="155"/>
      <c r="X8" s="155"/>
      <c r="Y8" s="155"/>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52">
        <v>0</v>
      </c>
      <c r="I10" s="53">
        <v>0</v>
      </c>
      <c r="J10" s="54">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431650092</v>
      </c>
      <c r="E12" s="32">
        <f>SUM(E13:E35)</f>
        <v>0</v>
      </c>
      <c r="F12" s="32">
        <f>SUM(F13:F35)</f>
        <v>431650092</v>
      </c>
      <c r="H12" s="32">
        <f>SUM(H13:H35)</f>
        <v>73023521.75999999</v>
      </c>
      <c r="I12" s="32">
        <f>SUM(I13:I35)</f>
        <v>-73023521.75999999</v>
      </c>
      <c r="J12" s="32">
        <f>SUM(J13:J35)</f>
        <v>0</v>
      </c>
      <c r="L12" s="32">
        <f>SUM(L13:L35)</f>
        <v>358626570.24000001</v>
      </c>
      <c r="M12" s="32">
        <f>SUM(M13:M35)</f>
        <v>431650092</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3">D15+E15</f>
        <v>0</v>
      </c>
      <c r="H15" s="55">
        <v>15340136.759999998</v>
      </c>
      <c r="I15" s="45">
        <v>-15340136.759999998</v>
      </c>
      <c r="J15" s="56">
        <f t="shared" ref="J15:J17" si="4">H15+I15</f>
        <v>0</v>
      </c>
      <c r="L15" s="55">
        <f t="shared" ref="L15:L17" si="5">D15-H15</f>
        <v>-15340136.759999998</v>
      </c>
      <c r="M15" s="44">
        <f t="shared" ref="M15:M17" si="6">F15-J15</f>
        <v>0</v>
      </c>
      <c r="N15" s="56"/>
      <c r="O15" s="62"/>
      <c r="P15" s="40">
        <v>0</v>
      </c>
      <c r="Q15" s="41">
        <v>0</v>
      </c>
      <c r="R15" s="42">
        <f t="shared" ref="R15:R17" si="7">P15+Q15</f>
        <v>0</v>
      </c>
      <c r="T15" s="55">
        <v>0</v>
      </c>
      <c r="U15" s="45">
        <v>0</v>
      </c>
      <c r="V15" s="56">
        <f t="shared" ref="V15:V17" si="8">T15+U15</f>
        <v>0</v>
      </c>
      <c r="X15" s="55">
        <f t="shared" ref="X15:X17" si="9">P15-T15</f>
        <v>0</v>
      </c>
      <c r="Y15" s="44">
        <f t="shared" ref="Y15:Y17" si="10">R15-V15</f>
        <v>0</v>
      </c>
      <c r="Z15" s="56"/>
    </row>
    <row r="16" spans="1:26" ht="26.5" customHeight="1">
      <c r="A16" s="23">
        <v>2</v>
      </c>
      <c r="B16" s="11" t="s">
        <v>40</v>
      </c>
      <c r="C16" s="4"/>
      <c r="D16" s="40">
        <v>0</v>
      </c>
      <c r="E16" s="41">
        <v>0</v>
      </c>
      <c r="F16" s="42">
        <f t="shared" si="3"/>
        <v>0</v>
      </c>
      <c r="H16" s="55">
        <v>57683385</v>
      </c>
      <c r="I16" s="45">
        <v>-57683385</v>
      </c>
      <c r="J16" s="56">
        <f t="shared" si="4"/>
        <v>0</v>
      </c>
      <c r="L16" s="55">
        <f t="shared" si="5"/>
        <v>-57683385</v>
      </c>
      <c r="M16" s="44">
        <f t="shared" si="6"/>
        <v>0</v>
      </c>
      <c r="N16" s="56"/>
      <c r="O16" s="62"/>
      <c r="P16" s="40">
        <v>0</v>
      </c>
      <c r="Q16" s="41">
        <v>0</v>
      </c>
      <c r="R16" s="42">
        <f t="shared" si="7"/>
        <v>0</v>
      </c>
      <c r="T16" s="55">
        <v>0</v>
      </c>
      <c r="U16" s="45">
        <v>0</v>
      </c>
      <c r="V16" s="56">
        <f t="shared" si="8"/>
        <v>0</v>
      </c>
      <c r="X16" s="55">
        <f t="shared" si="9"/>
        <v>0</v>
      </c>
      <c r="Y16" s="44">
        <f t="shared" si="10"/>
        <v>0</v>
      </c>
      <c r="Z16" s="56"/>
    </row>
    <row r="17" spans="1:26" ht="30" customHeight="1">
      <c r="A17" s="23">
        <v>3</v>
      </c>
      <c r="B17" s="11" t="s">
        <v>41</v>
      </c>
      <c r="C17" s="5"/>
      <c r="D17" s="40">
        <v>0</v>
      </c>
      <c r="E17" s="41">
        <v>0</v>
      </c>
      <c r="F17" s="42">
        <f t="shared" si="3"/>
        <v>0</v>
      </c>
      <c r="H17" s="55">
        <v>0</v>
      </c>
      <c r="I17" s="45">
        <v>0</v>
      </c>
      <c r="J17" s="56">
        <f t="shared" si="4"/>
        <v>0</v>
      </c>
      <c r="L17" s="55">
        <f t="shared" si="5"/>
        <v>0</v>
      </c>
      <c r="M17" s="44">
        <f t="shared" si="6"/>
        <v>0</v>
      </c>
      <c r="N17" s="56"/>
      <c r="O17" s="62"/>
      <c r="P17" s="40">
        <v>0</v>
      </c>
      <c r="Q17" s="41">
        <v>0</v>
      </c>
      <c r="R17" s="42">
        <f t="shared" si="7"/>
        <v>0</v>
      </c>
      <c r="T17" s="55">
        <v>0</v>
      </c>
      <c r="U17" s="45">
        <v>0</v>
      </c>
      <c r="V17" s="56">
        <f t="shared" si="8"/>
        <v>0</v>
      </c>
      <c r="X17" s="55">
        <f t="shared" si="9"/>
        <v>0</v>
      </c>
      <c r="Y17" s="44">
        <f t="shared" si="10"/>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11">D19+E19</f>
        <v>0</v>
      </c>
      <c r="H19" s="55">
        <v>0</v>
      </c>
      <c r="I19" s="45">
        <v>0</v>
      </c>
      <c r="J19" s="56">
        <f t="shared" ref="J19:J26" si="12">H19+I19</f>
        <v>0</v>
      </c>
      <c r="L19" s="55">
        <f t="shared" ref="L19:L26" si="13">D19-H19</f>
        <v>0</v>
      </c>
      <c r="M19" s="44">
        <f t="shared" ref="M19:M26" si="14">F19-J19</f>
        <v>0</v>
      </c>
      <c r="N19" s="56"/>
      <c r="O19" s="62"/>
      <c r="P19" s="40">
        <v>0</v>
      </c>
      <c r="Q19" s="41">
        <v>0</v>
      </c>
      <c r="R19" s="42">
        <f t="shared" ref="R19:R26" si="15">P19+Q19</f>
        <v>0</v>
      </c>
      <c r="T19" s="55">
        <v>0</v>
      </c>
      <c r="U19" s="45">
        <v>0</v>
      </c>
      <c r="V19" s="56">
        <f t="shared" ref="V19:V26" si="16">T19+U19</f>
        <v>0</v>
      </c>
      <c r="X19" s="55">
        <f t="shared" ref="X19:X26" si="17">P19-T19</f>
        <v>0</v>
      </c>
      <c r="Y19" s="44">
        <f t="shared" ref="Y19:Y26" si="18">R19-V19</f>
        <v>0</v>
      </c>
      <c r="Z19" s="56"/>
    </row>
    <row r="20" spans="1:26" ht="14.5">
      <c r="A20" s="23">
        <v>2</v>
      </c>
      <c r="B20" s="12" t="s">
        <v>11</v>
      </c>
      <c r="C20" s="6"/>
      <c r="D20" s="40">
        <v>431650092</v>
      </c>
      <c r="E20" s="41">
        <v>0</v>
      </c>
      <c r="F20" s="42">
        <f t="shared" si="11"/>
        <v>431650092</v>
      </c>
      <c r="H20" s="55">
        <v>0</v>
      </c>
      <c r="I20" s="45">
        <v>0</v>
      </c>
      <c r="J20" s="56">
        <f t="shared" si="12"/>
        <v>0</v>
      </c>
      <c r="L20" s="55">
        <f t="shared" si="13"/>
        <v>431650092</v>
      </c>
      <c r="M20" s="44">
        <f t="shared" si="14"/>
        <v>431650092</v>
      </c>
      <c r="N20" s="56" t="s">
        <v>110</v>
      </c>
      <c r="O20" s="62"/>
      <c r="P20" s="40">
        <v>0</v>
      </c>
      <c r="Q20" s="41">
        <v>0</v>
      </c>
      <c r="R20" s="42">
        <f t="shared" si="15"/>
        <v>0</v>
      </c>
      <c r="T20" s="55">
        <v>0</v>
      </c>
      <c r="U20" s="45">
        <v>0</v>
      </c>
      <c r="V20" s="56">
        <f t="shared" si="16"/>
        <v>0</v>
      </c>
      <c r="X20" s="55">
        <f t="shared" si="17"/>
        <v>0</v>
      </c>
      <c r="Y20" s="44">
        <f t="shared" si="18"/>
        <v>0</v>
      </c>
      <c r="Z20" s="56"/>
    </row>
    <row r="21" spans="1:26" ht="14.5">
      <c r="A21" s="23">
        <v>3</v>
      </c>
      <c r="B21" s="11" t="s">
        <v>5</v>
      </c>
      <c r="C21" s="4"/>
      <c r="D21" s="40">
        <v>0</v>
      </c>
      <c r="E21" s="41">
        <v>0</v>
      </c>
      <c r="F21" s="42">
        <f t="shared" si="11"/>
        <v>0</v>
      </c>
      <c r="H21" s="55">
        <v>0</v>
      </c>
      <c r="I21" s="45">
        <v>0</v>
      </c>
      <c r="J21" s="56">
        <f t="shared" si="12"/>
        <v>0</v>
      </c>
      <c r="L21" s="55">
        <f t="shared" si="13"/>
        <v>0</v>
      </c>
      <c r="M21" s="44">
        <f t="shared" si="14"/>
        <v>0</v>
      </c>
      <c r="N21" s="56"/>
      <c r="O21" s="62"/>
      <c r="P21" s="40">
        <v>0</v>
      </c>
      <c r="Q21" s="41">
        <v>0</v>
      </c>
      <c r="R21" s="42">
        <f t="shared" si="15"/>
        <v>0</v>
      </c>
      <c r="T21" s="55">
        <v>0</v>
      </c>
      <c r="U21" s="45">
        <v>0</v>
      </c>
      <c r="V21" s="56">
        <f t="shared" si="16"/>
        <v>0</v>
      </c>
      <c r="X21" s="55">
        <f t="shared" si="17"/>
        <v>0</v>
      </c>
      <c r="Y21" s="44">
        <f t="shared" si="18"/>
        <v>0</v>
      </c>
      <c r="Z21" s="56"/>
    </row>
    <row r="22" spans="1:26" ht="14.5">
      <c r="A22" s="23">
        <v>4</v>
      </c>
      <c r="B22" s="11" t="s">
        <v>7</v>
      </c>
      <c r="C22" s="5"/>
      <c r="D22" s="40">
        <v>0</v>
      </c>
      <c r="E22" s="41">
        <v>0</v>
      </c>
      <c r="F22" s="42">
        <f t="shared" si="11"/>
        <v>0</v>
      </c>
      <c r="H22" s="55">
        <v>0</v>
      </c>
      <c r="I22" s="45">
        <v>0</v>
      </c>
      <c r="J22" s="56">
        <f t="shared" si="12"/>
        <v>0</v>
      </c>
      <c r="L22" s="55">
        <f t="shared" si="13"/>
        <v>0</v>
      </c>
      <c r="M22" s="44">
        <f t="shared" si="14"/>
        <v>0</v>
      </c>
      <c r="N22" s="56"/>
      <c r="O22" s="62"/>
      <c r="P22" s="40">
        <v>0</v>
      </c>
      <c r="Q22" s="41">
        <v>0</v>
      </c>
      <c r="R22" s="42">
        <f t="shared" si="15"/>
        <v>0</v>
      </c>
      <c r="T22" s="55">
        <v>0</v>
      </c>
      <c r="U22" s="45">
        <v>0</v>
      </c>
      <c r="V22" s="56">
        <f t="shared" si="16"/>
        <v>0</v>
      </c>
      <c r="X22" s="55">
        <f t="shared" si="17"/>
        <v>0</v>
      </c>
      <c r="Y22" s="44">
        <f t="shared" si="18"/>
        <v>0</v>
      </c>
      <c r="Z22" s="56"/>
    </row>
    <row r="23" spans="1:26" ht="14.5">
      <c r="A23" s="23">
        <v>5</v>
      </c>
      <c r="B23" s="12" t="s">
        <v>8</v>
      </c>
      <c r="C23" s="7"/>
      <c r="D23" s="40">
        <v>0</v>
      </c>
      <c r="E23" s="41">
        <v>0</v>
      </c>
      <c r="F23" s="42">
        <f t="shared" si="11"/>
        <v>0</v>
      </c>
      <c r="H23" s="55">
        <v>0</v>
      </c>
      <c r="I23" s="45">
        <v>0</v>
      </c>
      <c r="J23" s="56">
        <f t="shared" si="12"/>
        <v>0</v>
      </c>
      <c r="L23" s="55">
        <f t="shared" si="13"/>
        <v>0</v>
      </c>
      <c r="M23" s="44">
        <f t="shared" si="14"/>
        <v>0</v>
      </c>
      <c r="N23" s="56"/>
      <c r="O23" s="62"/>
      <c r="P23" s="40">
        <v>0</v>
      </c>
      <c r="Q23" s="41">
        <v>0</v>
      </c>
      <c r="R23" s="42">
        <f t="shared" si="15"/>
        <v>0</v>
      </c>
      <c r="T23" s="55">
        <v>0</v>
      </c>
      <c r="U23" s="45">
        <v>0</v>
      </c>
      <c r="V23" s="56">
        <f t="shared" si="16"/>
        <v>0</v>
      </c>
      <c r="X23" s="55">
        <f t="shared" si="17"/>
        <v>0</v>
      </c>
      <c r="Y23" s="44">
        <f t="shared" si="18"/>
        <v>0</v>
      </c>
      <c r="Z23" s="56"/>
    </row>
    <row r="24" spans="1:26" ht="14.5">
      <c r="A24" s="23">
        <v>6</v>
      </c>
      <c r="B24" s="12" t="s">
        <v>9</v>
      </c>
      <c r="C24" s="7"/>
      <c r="D24" s="40">
        <v>0</v>
      </c>
      <c r="E24" s="41">
        <v>0</v>
      </c>
      <c r="F24" s="42">
        <f t="shared" si="11"/>
        <v>0</v>
      </c>
      <c r="H24" s="55">
        <v>0</v>
      </c>
      <c r="I24" s="45">
        <v>0</v>
      </c>
      <c r="J24" s="56">
        <f t="shared" si="12"/>
        <v>0</v>
      </c>
      <c r="L24" s="55">
        <f t="shared" si="13"/>
        <v>0</v>
      </c>
      <c r="M24" s="44">
        <f t="shared" si="14"/>
        <v>0</v>
      </c>
      <c r="N24" s="56"/>
      <c r="O24" s="62"/>
      <c r="P24" s="40">
        <v>0</v>
      </c>
      <c r="Q24" s="41">
        <v>0</v>
      </c>
      <c r="R24" s="42">
        <f t="shared" si="15"/>
        <v>0</v>
      </c>
      <c r="T24" s="55">
        <v>0</v>
      </c>
      <c r="U24" s="45">
        <v>0</v>
      </c>
      <c r="V24" s="56">
        <f t="shared" si="16"/>
        <v>0</v>
      </c>
      <c r="X24" s="55">
        <f t="shared" si="17"/>
        <v>0</v>
      </c>
      <c r="Y24" s="44">
        <f t="shared" si="18"/>
        <v>0</v>
      </c>
      <c r="Z24" s="56"/>
    </row>
    <row r="25" spans="1:26" ht="14.5">
      <c r="A25" s="23">
        <v>7</v>
      </c>
      <c r="B25" s="12" t="s">
        <v>6</v>
      </c>
      <c r="C25" s="8"/>
      <c r="D25" s="40">
        <v>0</v>
      </c>
      <c r="E25" s="41">
        <v>0</v>
      </c>
      <c r="F25" s="42">
        <f t="shared" si="11"/>
        <v>0</v>
      </c>
      <c r="H25" s="55">
        <v>0</v>
      </c>
      <c r="I25" s="45">
        <v>0</v>
      </c>
      <c r="J25" s="56">
        <f t="shared" si="12"/>
        <v>0</v>
      </c>
      <c r="L25" s="55">
        <f t="shared" si="13"/>
        <v>0</v>
      </c>
      <c r="M25" s="44">
        <f t="shared" si="14"/>
        <v>0</v>
      </c>
      <c r="N25" s="56"/>
      <c r="O25" s="62"/>
      <c r="P25" s="40">
        <v>0</v>
      </c>
      <c r="Q25" s="41">
        <v>0</v>
      </c>
      <c r="R25" s="42">
        <f t="shared" si="15"/>
        <v>0</v>
      </c>
      <c r="T25" s="55">
        <v>0</v>
      </c>
      <c r="U25" s="45">
        <v>0</v>
      </c>
      <c r="V25" s="56">
        <f t="shared" si="16"/>
        <v>0</v>
      </c>
      <c r="X25" s="55">
        <f t="shared" si="17"/>
        <v>0</v>
      </c>
      <c r="Y25" s="44">
        <f t="shared" si="18"/>
        <v>0</v>
      </c>
      <c r="Z25" s="56"/>
    </row>
    <row r="26" spans="1:26" ht="14.5">
      <c r="A26" s="23">
        <v>8</v>
      </c>
      <c r="B26" s="12" t="s">
        <v>10</v>
      </c>
      <c r="C26" s="7"/>
      <c r="D26" s="40">
        <v>0</v>
      </c>
      <c r="E26" s="41">
        <v>0</v>
      </c>
      <c r="F26" s="42">
        <f t="shared" si="11"/>
        <v>0</v>
      </c>
      <c r="H26" s="55">
        <v>0</v>
      </c>
      <c r="I26" s="45">
        <v>0</v>
      </c>
      <c r="J26" s="56">
        <f t="shared" si="12"/>
        <v>0</v>
      </c>
      <c r="L26" s="55">
        <f t="shared" si="13"/>
        <v>0</v>
      </c>
      <c r="M26" s="44">
        <f t="shared" si="14"/>
        <v>0</v>
      </c>
      <c r="N26" s="56"/>
      <c r="O26" s="62"/>
      <c r="P26" s="40">
        <v>0</v>
      </c>
      <c r="Q26" s="41">
        <v>0</v>
      </c>
      <c r="R26" s="42">
        <f t="shared" si="15"/>
        <v>0</v>
      </c>
      <c r="T26" s="55">
        <v>0</v>
      </c>
      <c r="U26" s="45">
        <v>0</v>
      </c>
      <c r="V26" s="56">
        <f t="shared" si="16"/>
        <v>0</v>
      </c>
      <c r="X26" s="55">
        <f t="shared" si="17"/>
        <v>0</v>
      </c>
      <c r="Y26" s="44">
        <f t="shared" si="18"/>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9">D29+E29</f>
        <v>0</v>
      </c>
      <c r="H29" s="55">
        <v>0</v>
      </c>
      <c r="I29" s="45">
        <v>0</v>
      </c>
      <c r="J29" s="56">
        <f t="shared" ref="J29:J35" si="20">H29+I29</f>
        <v>0</v>
      </c>
      <c r="L29" s="55">
        <f t="shared" ref="L29:L35" si="21">D29-H29</f>
        <v>0</v>
      </c>
      <c r="M29" s="44">
        <f t="shared" ref="M29:M35" si="22">F29-J29</f>
        <v>0</v>
      </c>
      <c r="N29" s="56"/>
      <c r="O29" s="62"/>
      <c r="P29" s="40">
        <v>0</v>
      </c>
      <c r="Q29" s="41">
        <v>0</v>
      </c>
      <c r="R29" s="42">
        <f t="shared" ref="R29:R35" si="23">P29+Q29</f>
        <v>0</v>
      </c>
      <c r="T29" s="55">
        <v>0</v>
      </c>
      <c r="U29" s="45">
        <v>0</v>
      </c>
      <c r="V29" s="56">
        <f t="shared" ref="V29:V35" si="24">T29+U29</f>
        <v>0</v>
      </c>
      <c r="X29" s="55">
        <f t="shared" ref="X29:X35" si="25">P29-T29</f>
        <v>0</v>
      </c>
      <c r="Y29" s="44">
        <f t="shared" ref="Y29:Y35" si="26">R29-V29</f>
        <v>0</v>
      </c>
      <c r="Z29" s="56"/>
    </row>
    <row r="30" spans="1:26" ht="14.5">
      <c r="A30" s="23">
        <v>2</v>
      </c>
      <c r="B30" s="11" t="s">
        <v>46</v>
      </c>
      <c r="C30" s="5"/>
      <c r="D30" s="40">
        <v>0</v>
      </c>
      <c r="E30" s="41">
        <v>0</v>
      </c>
      <c r="F30" s="42">
        <f t="shared" si="19"/>
        <v>0</v>
      </c>
      <c r="H30" s="55">
        <v>0</v>
      </c>
      <c r="I30" s="45">
        <v>0</v>
      </c>
      <c r="J30" s="56">
        <f t="shared" si="20"/>
        <v>0</v>
      </c>
      <c r="L30" s="55">
        <f t="shared" si="21"/>
        <v>0</v>
      </c>
      <c r="M30" s="44">
        <f t="shared" si="22"/>
        <v>0</v>
      </c>
      <c r="N30" s="56"/>
      <c r="O30" s="62"/>
      <c r="P30" s="40">
        <v>0</v>
      </c>
      <c r="Q30" s="41">
        <v>0</v>
      </c>
      <c r="R30" s="42">
        <f t="shared" si="23"/>
        <v>0</v>
      </c>
      <c r="T30" s="55">
        <v>0</v>
      </c>
      <c r="U30" s="45">
        <v>0</v>
      </c>
      <c r="V30" s="56">
        <f t="shared" si="24"/>
        <v>0</v>
      </c>
      <c r="X30" s="55">
        <f t="shared" si="25"/>
        <v>0</v>
      </c>
      <c r="Y30" s="44">
        <f t="shared" si="26"/>
        <v>0</v>
      </c>
      <c r="Z30" s="56"/>
    </row>
    <row r="31" spans="1:26" ht="14.5">
      <c r="A31" s="23">
        <v>3</v>
      </c>
      <c r="B31" s="11" t="s">
        <v>47</v>
      </c>
      <c r="C31" s="5"/>
      <c r="D31" s="40">
        <v>0</v>
      </c>
      <c r="E31" s="41">
        <v>0</v>
      </c>
      <c r="F31" s="42">
        <f t="shared" si="19"/>
        <v>0</v>
      </c>
      <c r="H31" s="55">
        <v>0</v>
      </c>
      <c r="I31" s="45">
        <v>0</v>
      </c>
      <c r="J31" s="56">
        <f t="shared" si="20"/>
        <v>0</v>
      </c>
      <c r="L31" s="55">
        <f t="shared" si="21"/>
        <v>0</v>
      </c>
      <c r="M31" s="44">
        <f t="shared" si="22"/>
        <v>0</v>
      </c>
      <c r="N31" s="56"/>
      <c r="O31" s="62"/>
      <c r="P31" s="40">
        <v>0</v>
      </c>
      <c r="Q31" s="41">
        <v>0</v>
      </c>
      <c r="R31" s="42">
        <f t="shared" si="23"/>
        <v>0</v>
      </c>
      <c r="T31" s="55">
        <v>0</v>
      </c>
      <c r="U31" s="45">
        <v>0</v>
      </c>
      <c r="V31" s="56">
        <f t="shared" si="24"/>
        <v>0</v>
      </c>
      <c r="X31" s="55">
        <f t="shared" si="25"/>
        <v>0</v>
      </c>
      <c r="Y31" s="44">
        <f t="shared" si="26"/>
        <v>0</v>
      </c>
      <c r="Z31" s="56"/>
    </row>
    <row r="32" spans="1:26" ht="14.5">
      <c r="A32" s="23">
        <v>4</v>
      </c>
      <c r="B32" s="11" t="s">
        <v>48</v>
      </c>
      <c r="C32" s="5"/>
      <c r="D32" s="40">
        <v>0</v>
      </c>
      <c r="E32" s="41">
        <v>0</v>
      </c>
      <c r="F32" s="42">
        <f t="shared" si="19"/>
        <v>0</v>
      </c>
      <c r="H32" s="55">
        <v>0</v>
      </c>
      <c r="I32" s="45">
        <v>0</v>
      </c>
      <c r="J32" s="56">
        <f t="shared" si="20"/>
        <v>0</v>
      </c>
      <c r="L32" s="55">
        <f t="shared" si="21"/>
        <v>0</v>
      </c>
      <c r="M32" s="44">
        <f t="shared" si="22"/>
        <v>0</v>
      </c>
      <c r="N32" s="56"/>
      <c r="O32" s="62"/>
      <c r="P32" s="40">
        <v>0</v>
      </c>
      <c r="Q32" s="41">
        <v>0</v>
      </c>
      <c r="R32" s="42">
        <f t="shared" si="23"/>
        <v>0</v>
      </c>
      <c r="T32" s="55">
        <v>0</v>
      </c>
      <c r="U32" s="45">
        <v>0</v>
      </c>
      <c r="V32" s="56">
        <f t="shared" si="24"/>
        <v>0</v>
      </c>
      <c r="X32" s="55">
        <f t="shared" si="25"/>
        <v>0</v>
      </c>
      <c r="Y32" s="44">
        <f t="shared" si="26"/>
        <v>0</v>
      </c>
      <c r="Z32" s="56"/>
    </row>
    <row r="33" spans="1:26" ht="14.5">
      <c r="A33" s="23">
        <v>5</v>
      </c>
      <c r="B33" s="11" t="s">
        <v>49</v>
      </c>
      <c r="C33" s="5"/>
      <c r="D33" s="40">
        <v>0</v>
      </c>
      <c r="E33" s="41">
        <v>0</v>
      </c>
      <c r="F33" s="42">
        <f t="shared" si="19"/>
        <v>0</v>
      </c>
      <c r="H33" s="55">
        <v>0</v>
      </c>
      <c r="I33" s="45">
        <v>0</v>
      </c>
      <c r="J33" s="56">
        <f t="shared" si="20"/>
        <v>0</v>
      </c>
      <c r="L33" s="55">
        <f t="shared" si="21"/>
        <v>0</v>
      </c>
      <c r="M33" s="44">
        <f t="shared" si="22"/>
        <v>0</v>
      </c>
      <c r="N33" s="56"/>
      <c r="O33" s="62"/>
      <c r="P33" s="40">
        <v>0</v>
      </c>
      <c r="Q33" s="41">
        <v>0</v>
      </c>
      <c r="R33" s="42">
        <f t="shared" si="23"/>
        <v>0</v>
      </c>
      <c r="T33" s="55">
        <v>0</v>
      </c>
      <c r="U33" s="45">
        <v>0</v>
      </c>
      <c r="V33" s="56">
        <f t="shared" si="24"/>
        <v>0</v>
      </c>
      <c r="X33" s="55">
        <f t="shared" si="25"/>
        <v>0</v>
      </c>
      <c r="Y33" s="44">
        <f t="shared" si="26"/>
        <v>0</v>
      </c>
      <c r="Z33" s="56"/>
    </row>
    <row r="34" spans="1:26" ht="14.5">
      <c r="A34" s="23">
        <v>6</v>
      </c>
      <c r="B34" s="11" t="s">
        <v>50</v>
      </c>
      <c r="C34" s="5"/>
      <c r="D34" s="40">
        <v>0</v>
      </c>
      <c r="E34" s="41">
        <v>0</v>
      </c>
      <c r="F34" s="42">
        <f t="shared" si="19"/>
        <v>0</v>
      </c>
      <c r="H34" s="55">
        <v>0</v>
      </c>
      <c r="I34" s="45">
        <v>0</v>
      </c>
      <c r="J34" s="56">
        <f t="shared" si="20"/>
        <v>0</v>
      </c>
      <c r="L34" s="55">
        <f t="shared" si="21"/>
        <v>0</v>
      </c>
      <c r="M34" s="44">
        <f t="shared" si="22"/>
        <v>0</v>
      </c>
      <c r="N34" s="56"/>
      <c r="O34" s="62"/>
      <c r="P34" s="40">
        <v>0</v>
      </c>
      <c r="Q34" s="41">
        <v>0</v>
      </c>
      <c r="R34" s="42">
        <f t="shared" si="23"/>
        <v>0</v>
      </c>
      <c r="T34" s="55">
        <v>0</v>
      </c>
      <c r="U34" s="45">
        <v>0</v>
      </c>
      <c r="V34" s="56">
        <f t="shared" si="24"/>
        <v>0</v>
      </c>
      <c r="X34" s="55">
        <f t="shared" si="25"/>
        <v>0</v>
      </c>
      <c r="Y34" s="44">
        <f t="shared" si="26"/>
        <v>0</v>
      </c>
      <c r="Z34" s="56"/>
    </row>
    <row r="35" spans="1:26" ht="14.5">
      <c r="A35" s="23">
        <v>7</v>
      </c>
      <c r="B35" s="11" t="s">
        <v>51</v>
      </c>
      <c r="C35" s="5"/>
      <c r="D35" s="40">
        <v>0</v>
      </c>
      <c r="E35" s="41">
        <v>0</v>
      </c>
      <c r="F35" s="42">
        <f t="shared" si="19"/>
        <v>0</v>
      </c>
      <c r="H35" s="55">
        <v>0</v>
      </c>
      <c r="I35" s="45">
        <v>0</v>
      </c>
      <c r="J35" s="56">
        <f t="shared" si="20"/>
        <v>0</v>
      </c>
      <c r="L35" s="55">
        <f t="shared" si="21"/>
        <v>0</v>
      </c>
      <c r="M35" s="44">
        <f t="shared" si="22"/>
        <v>0</v>
      </c>
      <c r="N35" s="56"/>
      <c r="O35" s="62"/>
      <c r="P35" s="40">
        <v>0</v>
      </c>
      <c r="Q35" s="41">
        <v>0</v>
      </c>
      <c r="R35" s="42">
        <f t="shared" si="23"/>
        <v>0</v>
      </c>
      <c r="T35" s="55">
        <v>0</v>
      </c>
      <c r="U35" s="45">
        <v>0</v>
      </c>
      <c r="V35" s="56">
        <f t="shared" si="24"/>
        <v>0</v>
      </c>
      <c r="X35" s="55">
        <f t="shared" si="25"/>
        <v>0</v>
      </c>
      <c r="Y35" s="44">
        <f t="shared" si="26"/>
        <v>0</v>
      </c>
      <c r="Z35" s="56"/>
    </row>
    <row r="36" spans="1:26" s="25" customFormat="1" ht="31.5" customHeight="1">
      <c r="A36" s="227" t="s">
        <v>29</v>
      </c>
      <c r="B36" s="228"/>
      <c r="C36" s="24"/>
      <c r="D36" s="43">
        <f>SUM(D37:D45)</f>
        <v>0</v>
      </c>
      <c r="E36" s="43">
        <f t="shared" ref="E36:F36" si="27">SUM(E37:E45)</f>
        <v>0</v>
      </c>
      <c r="F36" s="43">
        <f t="shared" si="27"/>
        <v>0</v>
      </c>
      <c r="H36" s="43">
        <f t="shared" ref="H36:J36" si="28">SUM(H37:H45)</f>
        <v>0</v>
      </c>
      <c r="I36" s="43">
        <f t="shared" si="28"/>
        <v>0</v>
      </c>
      <c r="J36" s="43">
        <f t="shared" si="28"/>
        <v>0</v>
      </c>
      <c r="L36" s="43">
        <f t="shared" ref="L36:M36" si="29">SUM(L37:L45)</f>
        <v>0</v>
      </c>
      <c r="M36" s="43">
        <f t="shared" si="29"/>
        <v>0</v>
      </c>
      <c r="N36" s="34"/>
      <c r="O36" s="67"/>
      <c r="P36" s="43">
        <f t="shared" ref="P36:R36" si="30">SUM(P37:P45)</f>
        <v>684939.72</v>
      </c>
      <c r="Q36" s="43">
        <f t="shared" si="30"/>
        <v>0</v>
      </c>
      <c r="R36" s="43">
        <f t="shared" si="30"/>
        <v>684939.72</v>
      </c>
      <c r="T36" s="43">
        <f t="shared" ref="T36:V36" si="31">SUM(T37:T45)</f>
        <v>0</v>
      </c>
      <c r="U36" s="43">
        <f t="shared" si="31"/>
        <v>0</v>
      </c>
      <c r="V36" s="43">
        <f t="shared" si="31"/>
        <v>0</v>
      </c>
      <c r="X36" s="43">
        <f t="shared" ref="X36:Y36" si="32">SUM(X37:X45)</f>
        <v>684939.72</v>
      </c>
      <c r="Y36" s="43">
        <f t="shared" si="32"/>
        <v>684939.72</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33">D38+E38</f>
        <v>0</v>
      </c>
      <c r="H38" s="55">
        <v>0</v>
      </c>
      <c r="I38" s="45">
        <v>0</v>
      </c>
      <c r="J38" s="56">
        <f t="shared" ref="J38" si="34">H38+I38</f>
        <v>0</v>
      </c>
      <c r="L38" s="55">
        <f>D38-H38</f>
        <v>0</v>
      </c>
      <c r="M38" s="45">
        <f>F38-J38</f>
        <v>0</v>
      </c>
      <c r="N38" s="56"/>
      <c r="P38" s="40">
        <v>0</v>
      </c>
      <c r="Q38" s="41">
        <v>0</v>
      </c>
      <c r="R38" s="42">
        <f t="shared" ref="R38" si="35">P38+Q38</f>
        <v>0</v>
      </c>
      <c r="T38" s="55">
        <v>0</v>
      </c>
      <c r="U38" s="45">
        <v>0</v>
      </c>
      <c r="V38" s="56">
        <f t="shared" ref="V38" si="36">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 t="shared" ref="F40" si="37">D40+E40</f>
        <v>0</v>
      </c>
      <c r="H40" s="55">
        <v>0</v>
      </c>
      <c r="I40" s="45">
        <v>0</v>
      </c>
      <c r="J40" s="56">
        <f t="shared" ref="J40" si="38">H40+I40</f>
        <v>0</v>
      </c>
      <c r="L40" s="55">
        <f>D40-H40</f>
        <v>0</v>
      </c>
      <c r="M40" s="45">
        <f>F40-J40</f>
        <v>0</v>
      </c>
      <c r="N40" s="56"/>
      <c r="P40" s="40">
        <v>0</v>
      </c>
      <c r="Q40" s="41">
        <v>0</v>
      </c>
      <c r="R40" s="42">
        <f t="shared" ref="R40" si="39">P40+Q40</f>
        <v>0</v>
      </c>
      <c r="T40" s="55">
        <v>0</v>
      </c>
      <c r="U40" s="45">
        <v>0</v>
      </c>
      <c r="V40" s="56">
        <f t="shared" ref="V40" si="40">T40+U40</f>
        <v>0</v>
      </c>
      <c r="X40" s="55">
        <f>P40-T40</f>
        <v>0</v>
      </c>
      <c r="Y40" s="45">
        <f>R40-V40</f>
        <v>0</v>
      </c>
      <c r="Z40" s="56"/>
    </row>
    <row r="41" spans="1:26">
      <c r="A41" s="219" t="s">
        <v>36</v>
      </c>
      <c r="B41" s="220"/>
      <c r="C41" s="5"/>
      <c r="D41" s="39"/>
      <c r="E41" s="39"/>
      <c r="F41" s="39"/>
      <c r="H41" s="39"/>
      <c r="I41" s="39"/>
      <c r="J41" s="39"/>
      <c r="L41" s="39"/>
      <c r="M41" s="39"/>
      <c r="N41" s="59"/>
      <c r="P41" s="39"/>
      <c r="Q41" s="39"/>
      <c r="R41" s="39"/>
      <c r="T41" s="39"/>
      <c r="U41" s="39"/>
      <c r="V41" s="59"/>
      <c r="X41" s="39"/>
      <c r="Y41" s="39"/>
      <c r="Z41" s="59"/>
    </row>
    <row r="42" spans="1:26" ht="14.5">
      <c r="A42" s="23">
        <v>1</v>
      </c>
      <c r="B42" s="11" t="s">
        <v>34</v>
      </c>
      <c r="C42" s="5"/>
      <c r="D42" s="40">
        <v>0</v>
      </c>
      <c r="E42" s="41">
        <v>0</v>
      </c>
      <c r="F42" s="42">
        <f t="shared" ref="F42:F45" si="41">D42+E42</f>
        <v>0</v>
      </c>
      <c r="H42" s="55">
        <v>0</v>
      </c>
      <c r="I42" s="45">
        <v>0</v>
      </c>
      <c r="J42" s="56">
        <f t="shared" ref="J42:J45" si="42">H42+I42</f>
        <v>0</v>
      </c>
      <c r="L42" s="55">
        <f t="shared" ref="L42:L45" si="43">D42-H42</f>
        <v>0</v>
      </c>
      <c r="M42" s="45">
        <f t="shared" ref="M42:M45" si="44">F42-J42</f>
        <v>0</v>
      </c>
      <c r="N42" s="56"/>
      <c r="P42" s="40">
        <v>0</v>
      </c>
      <c r="Q42" s="41">
        <v>0</v>
      </c>
      <c r="R42" s="42">
        <f t="shared" ref="R42:R44" si="45">P42+Q42</f>
        <v>0</v>
      </c>
      <c r="T42" s="55">
        <v>0</v>
      </c>
      <c r="U42" s="45">
        <v>0</v>
      </c>
      <c r="V42" s="56">
        <f t="shared" ref="V42:V45" si="46">T42+U42</f>
        <v>0</v>
      </c>
      <c r="X42" s="55">
        <f t="shared" ref="X42:X45" si="47">P42-T42</f>
        <v>0</v>
      </c>
      <c r="Y42" s="45">
        <f t="shared" ref="Y42:Y45" si="48">R42-V42</f>
        <v>0</v>
      </c>
      <c r="Z42" s="56"/>
    </row>
    <row r="43" spans="1:26" ht="14.5">
      <c r="A43" s="23">
        <v>2</v>
      </c>
      <c r="B43" s="11" t="s">
        <v>35</v>
      </c>
      <c r="C43" s="5"/>
      <c r="D43" s="40">
        <v>0</v>
      </c>
      <c r="E43" s="41">
        <v>0</v>
      </c>
      <c r="F43" s="42">
        <f t="shared" si="41"/>
        <v>0</v>
      </c>
      <c r="H43" s="55">
        <v>0</v>
      </c>
      <c r="I43" s="45">
        <v>0</v>
      </c>
      <c r="J43" s="56">
        <f t="shared" si="42"/>
        <v>0</v>
      </c>
      <c r="L43" s="55">
        <f t="shared" si="43"/>
        <v>0</v>
      </c>
      <c r="M43" s="45">
        <f t="shared" si="44"/>
        <v>0</v>
      </c>
      <c r="N43" s="56"/>
      <c r="P43" s="40">
        <v>0</v>
      </c>
      <c r="Q43" s="41">
        <v>0</v>
      </c>
      <c r="R43" s="42">
        <f t="shared" si="45"/>
        <v>0</v>
      </c>
      <c r="T43" s="55">
        <v>0</v>
      </c>
      <c r="U43" s="45">
        <v>0</v>
      </c>
      <c r="V43" s="56">
        <f t="shared" si="46"/>
        <v>0</v>
      </c>
      <c r="X43" s="55">
        <f t="shared" si="47"/>
        <v>0</v>
      </c>
      <c r="Y43" s="45">
        <f t="shared" si="48"/>
        <v>0</v>
      </c>
      <c r="Z43" s="56"/>
    </row>
    <row r="44" spans="1:26" ht="14.5">
      <c r="A44" s="23">
        <v>3</v>
      </c>
      <c r="B44" s="11" t="s">
        <v>52</v>
      </c>
      <c r="C44" s="5"/>
      <c r="D44" s="40">
        <v>0</v>
      </c>
      <c r="E44" s="41">
        <v>0</v>
      </c>
      <c r="F44" s="42">
        <f t="shared" si="41"/>
        <v>0</v>
      </c>
      <c r="H44" s="55">
        <v>0</v>
      </c>
      <c r="I44" s="45">
        <v>0</v>
      </c>
      <c r="J44" s="56">
        <f t="shared" si="42"/>
        <v>0</v>
      </c>
      <c r="L44" s="55">
        <f t="shared" si="43"/>
        <v>0</v>
      </c>
      <c r="M44" s="45">
        <f t="shared" si="44"/>
        <v>0</v>
      </c>
      <c r="N44" s="56"/>
      <c r="P44" s="55">
        <v>684939.72</v>
      </c>
      <c r="Q44" s="45">
        <v>0</v>
      </c>
      <c r="R44" s="42">
        <f t="shared" si="45"/>
        <v>684939.72</v>
      </c>
      <c r="T44" s="55">
        <v>0</v>
      </c>
      <c r="U44" s="45">
        <v>0</v>
      </c>
      <c r="V44" s="56">
        <f t="shared" si="46"/>
        <v>0</v>
      </c>
      <c r="X44" s="55">
        <f t="shared" si="47"/>
        <v>684939.72</v>
      </c>
      <c r="Y44" s="45">
        <f t="shared" si="48"/>
        <v>684939.72</v>
      </c>
      <c r="Z44" s="56"/>
    </row>
    <row r="45" spans="1:26" ht="14.5">
      <c r="A45" s="23">
        <v>4</v>
      </c>
      <c r="B45" s="11" t="s">
        <v>53</v>
      </c>
      <c r="C45" s="5"/>
      <c r="D45" s="40">
        <v>0</v>
      </c>
      <c r="E45" s="41">
        <v>0</v>
      </c>
      <c r="F45" s="42">
        <f t="shared" si="41"/>
        <v>0</v>
      </c>
      <c r="H45" s="55">
        <v>0</v>
      </c>
      <c r="I45" s="45">
        <v>0</v>
      </c>
      <c r="J45" s="56">
        <f t="shared" si="42"/>
        <v>0</v>
      </c>
      <c r="L45" s="55">
        <f t="shared" si="43"/>
        <v>0</v>
      </c>
      <c r="M45" s="45">
        <f t="shared" si="44"/>
        <v>0</v>
      </c>
      <c r="N45" s="56"/>
      <c r="P45" s="40">
        <v>0</v>
      </c>
      <c r="Q45" s="41">
        <v>0</v>
      </c>
      <c r="R45" s="42">
        <f t="shared" ref="R45" si="49">P45+Q45</f>
        <v>0</v>
      </c>
      <c r="T45" s="55">
        <v>0</v>
      </c>
      <c r="U45" s="45">
        <v>0</v>
      </c>
      <c r="V45" s="56">
        <f t="shared" si="46"/>
        <v>0</v>
      </c>
      <c r="X45" s="55">
        <f t="shared" si="47"/>
        <v>0</v>
      </c>
      <c r="Y45" s="45">
        <f t="shared" si="48"/>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56" zoomScaleNormal="56" workbookViewId="0">
      <pane xSplit="3" topLeftCell="D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68</v>
      </c>
    </row>
    <row r="2" spans="1:26" ht="14.5">
      <c r="A2" s="19" t="s">
        <v>1</v>
      </c>
      <c r="B2" s="68" t="s">
        <v>69</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3">
        <f t="shared" ref="E8:F8" si="0">SUM(E9:E10)</f>
        <v>0</v>
      </c>
      <c r="F8" s="34">
        <f t="shared" si="0"/>
        <v>0</v>
      </c>
      <c r="H8" s="49">
        <f t="shared" ref="H8:J8" si="1">SUM(H9:H10)</f>
        <v>0</v>
      </c>
      <c r="I8" s="50">
        <f t="shared" si="1"/>
        <v>0</v>
      </c>
      <c r="J8" s="51">
        <f t="shared" si="1"/>
        <v>0</v>
      </c>
      <c r="L8" s="49">
        <f t="shared" ref="L8:M8" si="2">SUM(L9:L10)</f>
        <v>0</v>
      </c>
      <c r="M8" s="50">
        <f t="shared" si="2"/>
        <v>0</v>
      </c>
      <c r="N8" s="51"/>
      <c r="O8" s="64"/>
      <c r="P8" s="154"/>
      <c r="Q8" s="154"/>
      <c r="R8" s="155"/>
      <c r="T8" s="155"/>
      <c r="U8" s="155"/>
      <c r="V8" s="155"/>
      <c r="X8" s="155"/>
      <c r="Y8" s="155"/>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52">
        <v>0</v>
      </c>
      <c r="I10" s="53">
        <v>0</v>
      </c>
      <c r="J10" s="54">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36113275.5</v>
      </c>
      <c r="E12" s="32">
        <f>SUM(E13:E35)</f>
        <v>0</v>
      </c>
      <c r="F12" s="32">
        <f>SUM(F13:F35)</f>
        <v>36113275.5</v>
      </c>
      <c r="H12" s="32">
        <f>SUM(H13:H35)</f>
        <v>0</v>
      </c>
      <c r="I12" s="32">
        <f>SUM(I13:I35)</f>
        <v>0</v>
      </c>
      <c r="J12" s="32">
        <f>SUM(J13:J35)</f>
        <v>0</v>
      </c>
      <c r="L12" s="32">
        <f>SUM(L13:L35)</f>
        <v>36113275.5</v>
      </c>
      <c r="M12" s="32">
        <f>SUM(M13:M35)</f>
        <v>36113275.5</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3">D15+E15</f>
        <v>0</v>
      </c>
      <c r="H15" s="55">
        <v>0</v>
      </c>
      <c r="I15" s="45">
        <v>0</v>
      </c>
      <c r="J15" s="56">
        <f t="shared" ref="J15:J17" si="4">H15+I15</f>
        <v>0</v>
      </c>
      <c r="L15" s="55">
        <f t="shared" ref="L15:L17" si="5">D15-H15</f>
        <v>0</v>
      </c>
      <c r="M15" s="44">
        <f t="shared" ref="M15:M17" si="6">F15-J15</f>
        <v>0</v>
      </c>
      <c r="N15" s="56"/>
      <c r="O15" s="62"/>
      <c r="P15" s="40">
        <v>0</v>
      </c>
      <c r="Q15" s="41">
        <v>0</v>
      </c>
      <c r="R15" s="42">
        <f t="shared" ref="R15:R17" si="7">P15+Q15</f>
        <v>0</v>
      </c>
      <c r="T15" s="55">
        <v>0</v>
      </c>
      <c r="U15" s="45">
        <v>0</v>
      </c>
      <c r="V15" s="56">
        <f t="shared" ref="V15:V17" si="8">T15+U15</f>
        <v>0</v>
      </c>
      <c r="X15" s="55">
        <f t="shared" ref="X15:X17" si="9">P15-T15</f>
        <v>0</v>
      </c>
      <c r="Y15" s="44">
        <f t="shared" ref="Y15:Y17" si="10">R15-V15</f>
        <v>0</v>
      </c>
      <c r="Z15" s="56"/>
    </row>
    <row r="16" spans="1:26" ht="26.5" customHeight="1">
      <c r="A16" s="23">
        <v>2</v>
      </c>
      <c r="B16" s="11" t="s">
        <v>40</v>
      </c>
      <c r="C16" s="4"/>
      <c r="D16" s="40">
        <v>0</v>
      </c>
      <c r="E16" s="41">
        <v>0</v>
      </c>
      <c r="F16" s="42">
        <f t="shared" si="3"/>
        <v>0</v>
      </c>
      <c r="H16" s="55">
        <v>0</v>
      </c>
      <c r="I16" s="45">
        <v>0</v>
      </c>
      <c r="J16" s="56">
        <f t="shared" si="4"/>
        <v>0</v>
      </c>
      <c r="L16" s="55">
        <f t="shared" si="5"/>
        <v>0</v>
      </c>
      <c r="M16" s="44">
        <f t="shared" si="6"/>
        <v>0</v>
      </c>
      <c r="N16" s="56"/>
      <c r="O16" s="62"/>
      <c r="P16" s="40">
        <v>0</v>
      </c>
      <c r="Q16" s="41">
        <v>0</v>
      </c>
      <c r="R16" s="42">
        <f t="shared" si="7"/>
        <v>0</v>
      </c>
      <c r="T16" s="55">
        <v>0</v>
      </c>
      <c r="U16" s="45">
        <v>0</v>
      </c>
      <c r="V16" s="56">
        <f t="shared" si="8"/>
        <v>0</v>
      </c>
      <c r="X16" s="55">
        <f t="shared" si="9"/>
        <v>0</v>
      </c>
      <c r="Y16" s="44">
        <f t="shared" si="10"/>
        <v>0</v>
      </c>
      <c r="Z16" s="56"/>
    </row>
    <row r="17" spans="1:26" ht="30" customHeight="1">
      <c r="A17" s="23">
        <v>3</v>
      </c>
      <c r="B17" s="11" t="s">
        <v>41</v>
      </c>
      <c r="C17" s="5"/>
      <c r="D17" s="40">
        <v>0</v>
      </c>
      <c r="E17" s="41">
        <v>0</v>
      </c>
      <c r="F17" s="42">
        <f t="shared" si="3"/>
        <v>0</v>
      </c>
      <c r="H17" s="55">
        <v>0</v>
      </c>
      <c r="I17" s="45">
        <v>0</v>
      </c>
      <c r="J17" s="56">
        <f t="shared" si="4"/>
        <v>0</v>
      </c>
      <c r="L17" s="55">
        <f t="shared" si="5"/>
        <v>0</v>
      </c>
      <c r="M17" s="44">
        <f t="shared" si="6"/>
        <v>0</v>
      </c>
      <c r="N17" s="56"/>
      <c r="O17" s="62"/>
      <c r="P17" s="40">
        <v>0</v>
      </c>
      <c r="Q17" s="41">
        <v>0</v>
      </c>
      <c r="R17" s="42">
        <f t="shared" si="7"/>
        <v>0</v>
      </c>
      <c r="T17" s="55">
        <v>0</v>
      </c>
      <c r="U17" s="45">
        <v>0</v>
      </c>
      <c r="V17" s="56">
        <f t="shared" si="8"/>
        <v>0</v>
      </c>
      <c r="X17" s="55">
        <f t="shared" si="9"/>
        <v>0</v>
      </c>
      <c r="Y17" s="44">
        <f t="shared" si="10"/>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11">D19+E19</f>
        <v>0</v>
      </c>
      <c r="H19" s="55">
        <v>0</v>
      </c>
      <c r="I19" s="45">
        <v>0</v>
      </c>
      <c r="J19" s="56">
        <f t="shared" ref="J19:J26" si="12">H19+I19</f>
        <v>0</v>
      </c>
      <c r="L19" s="55">
        <f t="shared" ref="L19:L26" si="13">D19-H19</f>
        <v>0</v>
      </c>
      <c r="M19" s="44">
        <f t="shared" ref="M19:M26" si="14">F19-J19</f>
        <v>0</v>
      </c>
      <c r="N19" s="56"/>
      <c r="O19" s="62"/>
      <c r="P19" s="40">
        <v>0</v>
      </c>
      <c r="Q19" s="41">
        <v>0</v>
      </c>
      <c r="R19" s="42">
        <f t="shared" ref="R19:R26" si="15">P19+Q19</f>
        <v>0</v>
      </c>
      <c r="T19" s="55">
        <v>0</v>
      </c>
      <c r="U19" s="45">
        <v>0</v>
      </c>
      <c r="V19" s="56">
        <f t="shared" ref="V19:V26" si="16">T19+U19</f>
        <v>0</v>
      </c>
      <c r="X19" s="55">
        <f t="shared" ref="X19:X26" si="17">P19-T19</f>
        <v>0</v>
      </c>
      <c r="Y19" s="44">
        <f t="shared" ref="Y19:Y26" si="18">R19-V19</f>
        <v>0</v>
      </c>
      <c r="Z19" s="56"/>
    </row>
    <row r="20" spans="1:26" ht="14.5">
      <c r="A20" s="23">
        <v>2</v>
      </c>
      <c r="B20" s="12" t="s">
        <v>11</v>
      </c>
      <c r="C20" s="6"/>
      <c r="D20" s="40">
        <v>29345831</v>
      </c>
      <c r="E20" s="41">
        <v>0</v>
      </c>
      <c r="F20" s="42">
        <f t="shared" si="11"/>
        <v>29345831</v>
      </c>
      <c r="H20" s="55">
        <v>0</v>
      </c>
      <c r="I20" s="45">
        <v>0</v>
      </c>
      <c r="J20" s="56">
        <f t="shared" si="12"/>
        <v>0</v>
      </c>
      <c r="L20" s="55">
        <f t="shared" si="13"/>
        <v>29345831</v>
      </c>
      <c r="M20" s="44">
        <f t="shared" si="14"/>
        <v>29345831</v>
      </c>
      <c r="N20" s="56" t="s">
        <v>110</v>
      </c>
      <c r="O20" s="62"/>
      <c r="P20" s="40">
        <v>0</v>
      </c>
      <c r="Q20" s="41">
        <v>0</v>
      </c>
      <c r="R20" s="42">
        <f t="shared" si="15"/>
        <v>0</v>
      </c>
      <c r="T20" s="55">
        <v>0</v>
      </c>
      <c r="U20" s="45">
        <v>0</v>
      </c>
      <c r="V20" s="56">
        <f t="shared" si="16"/>
        <v>0</v>
      </c>
      <c r="X20" s="55">
        <f t="shared" si="17"/>
        <v>0</v>
      </c>
      <c r="Y20" s="44">
        <f t="shared" si="18"/>
        <v>0</v>
      </c>
      <c r="Z20" s="56"/>
    </row>
    <row r="21" spans="1:26" ht="14.5">
      <c r="A21" s="23">
        <v>3</v>
      </c>
      <c r="B21" s="11" t="s">
        <v>5</v>
      </c>
      <c r="C21" s="4"/>
      <c r="D21" s="40">
        <v>0</v>
      </c>
      <c r="E21" s="41">
        <v>0</v>
      </c>
      <c r="F21" s="42">
        <f t="shared" si="11"/>
        <v>0</v>
      </c>
      <c r="H21" s="55">
        <v>0</v>
      </c>
      <c r="I21" s="45">
        <v>0</v>
      </c>
      <c r="J21" s="56">
        <f t="shared" si="12"/>
        <v>0</v>
      </c>
      <c r="L21" s="55">
        <f t="shared" si="13"/>
        <v>0</v>
      </c>
      <c r="M21" s="44">
        <f t="shared" si="14"/>
        <v>0</v>
      </c>
      <c r="N21" s="56"/>
      <c r="O21" s="62"/>
      <c r="P21" s="40">
        <v>0</v>
      </c>
      <c r="Q21" s="41">
        <v>0</v>
      </c>
      <c r="R21" s="42">
        <f t="shared" si="15"/>
        <v>0</v>
      </c>
      <c r="T21" s="55">
        <v>0</v>
      </c>
      <c r="U21" s="45">
        <v>0</v>
      </c>
      <c r="V21" s="56">
        <f t="shared" si="16"/>
        <v>0</v>
      </c>
      <c r="X21" s="55">
        <f t="shared" si="17"/>
        <v>0</v>
      </c>
      <c r="Y21" s="44">
        <f t="shared" si="18"/>
        <v>0</v>
      </c>
      <c r="Z21" s="56"/>
    </row>
    <row r="22" spans="1:26" ht="14.5">
      <c r="A22" s="23">
        <v>4</v>
      </c>
      <c r="B22" s="11" t="s">
        <v>7</v>
      </c>
      <c r="C22" s="5"/>
      <c r="D22" s="40">
        <v>0</v>
      </c>
      <c r="E22" s="41">
        <v>0</v>
      </c>
      <c r="F22" s="42">
        <f t="shared" si="11"/>
        <v>0</v>
      </c>
      <c r="H22" s="55">
        <v>0</v>
      </c>
      <c r="I22" s="45">
        <v>0</v>
      </c>
      <c r="J22" s="56">
        <f t="shared" si="12"/>
        <v>0</v>
      </c>
      <c r="L22" s="55">
        <f t="shared" si="13"/>
        <v>0</v>
      </c>
      <c r="M22" s="44">
        <f t="shared" si="14"/>
        <v>0</v>
      </c>
      <c r="N22" s="56"/>
      <c r="O22" s="62"/>
      <c r="P22" s="40">
        <v>0</v>
      </c>
      <c r="Q22" s="41">
        <v>0</v>
      </c>
      <c r="R22" s="42">
        <f t="shared" si="15"/>
        <v>0</v>
      </c>
      <c r="T22" s="55">
        <v>0</v>
      </c>
      <c r="U22" s="45">
        <v>0</v>
      </c>
      <c r="V22" s="56">
        <f t="shared" si="16"/>
        <v>0</v>
      </c>
      <c r="X22" s="55">
        <f t="shared" si="17"/>
        <v>0</v>
      </c>
      <c r="Y22" s="44">
        <f t="shared" si="18"/>
        <v>0</v>
      </c>
      <c r="Z22" s="56"/>
    </row>
    <row r="23" spans="1:26" ht="14.5">
      <c r="A23" s="23">
        <v>5</v>
      </c>
      <c r="B23" s="12" t="s">
        <v>8</v>
      </c>
      <c r="C23" s="7"/>
      <c r="D23" s="40">
        <v>3349154.5</v>
      </c>
      <c r="E23" s="41">
        <v>0</v>
      </c>
      <c r="F23" s="148">
        <f t="shared" si="11"/>
        <v>3349154.5</v>
      </c>
      <c r="H23" s="55">
        <v>0</v>
      </c>
      <c r="I23" s="45">
        <v>0</v>
      </c>
      <c r="J23" s="56">
        <f t="shared" si="12"/>
        <v>0</v>
      </c>
      <c r="L23" s="55">
        <f t="shared" si="13"/>
        <v>3349154.5</v>
      </c>
      <c r="M23" s="44">
        <f t="shared" si="14"/>
        <v>3349154.5</v>
      </c>
      <c r="N23" s="56" t="s">
        <v>128</v>
      </c>
      <c r="O23" s="62"/>
      <c r="P23" s="40">
        <v>0</v>
      </c>
      <c r="Q23" s="41">
        <v>0</v>
      </c>
      <c r="R23" s="42">
        <f t="shared" si="15"/>
        <v>0</v>
      </c>
      <c r="T23" s="55">
        <v>0</v>
      </c>
      <c r="U23" s="45">
        <v>0</v>
      </c>
      <c r="V23" s="56">
        <f t="shared" si="16"/>
        <v>0</v>
      </c>
      <c r="X23" s="55">
        <f t="shared" si="17"/>
        <v>0</v>
      </c>
      <c r="Y23" s="44">
        <f t="shared" si="18"/>
        <v>0</v>
      </c>
      <c r="Z23" s="56"/>
    </row>
    <row r="24" spans="1:26" ht="14.5">
      <c r="A24" s="23">
        <v>6</v>
      </c>
      <c r="B24" s="12" t="s">
        <v>9</v>
      </c>
      <c r="C24" s="7"/>
      <c r="D24" s="40">
        <v>1405707</v>
      </c>
      <c r="E24" s="41">
        <v>0</v>
      </c>
      <c r="F24" s="42">
        <f t="shared" si="11"/>
        <v>1405707</v>
      </c>
      <c r="H24" s="55">
        <v>0</v>
      </c>
      <c r="I24" s="45">
        <v>0</v>
      </c>
      <c r="J24" s="56">
        <f t="shared" si="12"/>
        <v>0</v>
      </c>
      <c r="L24" s="55">
        <f t="shared" si="13"/>
        <v>1405707</v>
      </c>
      <c r="M24" s="44">
        <f t="shared" si="14"/>
        <v>1405707</v>
      </c>
      <c r="N24" s="56" t="s">
        <v>128</v>
      </c>
      <c r="O24" s="62"/>
      <c r="P24" s="40">
        <v>0</v>
      </c>
      <c r="Q24" s="41">
        <v>0</v>
      </c>
      <c r="R24" s="42">
        <f t="shared" si="15"/>
        <v>0</v>
      </c>
      <c r="T24" s="55">
        <v>0</v>
      </c>
      <c r="U24" s="45">
        <v>0</v>
      </c>
      <c r="V24" s="56">
        <f t="shared" si="16"/>
        <v>0</v>
      </c>
      <c r="X24" s="55">
        <f t="shared" si="17"/>
        <v>0</v>
      </c>
      <c r="Y24" s="44">
        <f t="shared" si="18"/>
        <v>0</v>
      </c>
      <c r="Z24" s="56"/>
    </row>
    <row r="25" spans="1:26" ht="14.5">
      <c r="A25" s="23">
        <v>7</v>
      </c>
      <c r="B25" s="12" t="s">
        <v>6</v>
      </c>
      <c r="C25" s="8"/>
      <c r="D25" s="40">
        <v>2012583</v>
      </c>
      <c r="E25" s="41">
        <v>0</v>
      </c>
      <c r="F25" s="42">
        <f t="shared" si="11"/>
        <v>2012583</v>
      </c>
      <c r="H25" s="55">
        <v>0</v>
      </c>
      <c r="I25" s="45">
        <v>0</v>
      </c>
      <c r="J25" s="56">
        <f t="shared" si="12"/>
        <v>0</v>
      </c>
      <c r="L25" s="55">
        <f t="shared" si="13"/>
        <v>2012583</v>
      </c>
      <c r="M25" s="44">
        <f t="shared" si="14"/>
        <v>2012583</v>
      </c>
      <c r="N25" s="56" t="s">
        <v>128</v>
      </c>
      <c r="O25" s="62"/>
      <c r="P25" s="40">
        <v>0</v>
      </c>
      <c r="Q25" s="41">
        <v>0</v>
      </c>
      <c r="R25" s="42">
        <f t="shared" si="15"/>
        <v>0</v>
      </c>
      <c r="T25" s="55">
        <v>0</v>
      </c>
      <c r="U25" s="45">
        <v>0</v>
      </c>
      <c r="V25" s="56">
        <f t="shared" si="16"/>
        <v>0</v>
      </c>
      <c r="X25" s="55">
        <f t="shared" si="17"/>
        <v>0</v>
      </c>
      <c r="Y25" s="44">
        <f t="shared" si="18"/>
        <v>0</v>
      </c>
      <c r="Z25" s="56"/>
    </row>
    <row r="26" spans="1:26" ht="14.5">
      <c r="A26" s="23">
        <v>8</v>
      </c>
      <c r="B26" s="12" t="s">
        <v>10</v>
      </c>
      <c r="C26" s="7"/>
      <c r="D26" s="40">
        <v>0</v>
      </c>
      <c r="E26" s="41">
        <v>0</v>
      </c>
      <c r="F26" s="42">
        <f t="shared" si="11"/>
        <v>0</v>
      </c>
      <c r="H26" s="55">
        <v>0</v>
      </c>
      <c r="I26" s="45">
        <v>0</v>
      </c>
      <c r="J26" s="56">
        <f t="shared" si="12"/>
        <v>0</v>
      </c>
      <c r="L26" s="55">
        <f t="shared" si="13"/>
        <v>0</v>
      </c>
      <c r="M26" s="44">
        <f t="shared" si="14"/>
        <v>0</v>
      </c>
      <c r="N26" s="56"/>
      <c r="O26" s="62"/>
      <c r="P26" s="40">
        <v>0</v>
      </c>
      <c r="Q26" s="41">
        <v>0</v>
      </c>
      <c r="R26" s="42">
        <f t="shared" si="15"/>
        <v>0</v>
      </c>
      <c r="T26" s="55">
        <v>0</v>
      </c>
      <c r="U26" s="45">
        <v>0</v>
      </c>
      <c r="V26" s="56">
        <f t="shared" si="16"/>
        <v>0</v>
      </c>
      <c r="X26" s="55">
        <f t="shared" si="17"/>
        <v>0</v>
      </c>
      <c r="Y26" s="44">
        <f t="shared" si="18"/>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9">D29+E29</f>
        <v>0</v>
      </c>
      <c r="H29" s="55">
        <v>0</v>
      </c>
      <c r="I29" s="45">
        <v>0</v>
      </c>
      <c r="J29" s="56">
        <f t="shared" ref="J29:J35" si="20">H29+I29</f>
        <v>0</v>
      </c>
      <c r="L29" s="55">
        <f t="shared" ref="L29:L35" si="21">D29-H29</f>
        <v>0</v>
      </c>
      <c r="M29" s="44">
        <f t="shared" ref="M29:M35" si="22">F29-J29</f>
        <v>0</v>
      </c>
      <c r="N29" s="56"/>
      <c r="O29" s="62"/>
      <c r="P29" s="40">
        <v>0</v>
      </c>
      <c r="Q29" s="41">
        <v>0</v>
      </c>
      <c r="R29" s="42">
        <f t="shared" ref="R29:R35" si="23">P29+Q29</f>
        <v>0</v>
      </c>
      <c r="T29" s="55">
        <v>0</v>
      </c>
      <c r="U29" s="45">
        <v>0</v>
      </c>
      <c r="V29" s="56">
        <f t="shared" ref="V29:V35" si="24">T29+U29</f>
        <v>0</v>
      </c>
      <c r="X29" s="55">
        <f t="shared" ref="X29:X35" si="25">P29-T29</f>
        <v>0</v>
      </c>
      <c r="Y29" s="44">
        <f t="shared" ref="Y29:Y35" si="26">R29-V29</f>
        <v>0</v>
      </c>
      <c r="Z29" s="56"/>
    </row>
    <row r="30" spans="1:26" ht="14.5">
      <c r="A30" s="23">
        <v>2</v>
      </c>
      <c r="B30" s="11" t="s">
        <v>46</v>
      </c>
      <c r="C30" s="5"/>
      <c r="D30" s="40">
        <v>0</v>
      </c>
      <c r="E30" s="41">
        <v>0</v>
      </c>
      <c r="F30" s="42">
        <f t="shared" si="19"/>
        <v>0</v>
      </c>
      <c r="H30" s="55">
        <v>0</v>
      </c>
      <c r="I30" s="45">
        <v>0</v>
      </c>
      <c r="J30" s="56">
        <f t="shared" si="20"/>
        <v>0</v>
      </c>
      <c r="L30" s="55">
        <f t="shared" si="21"/>
        <v>0</v>
      </c>
      <c r="M30" s="44">
        <f t="shared" si="22"/>
        <v>0</v>
      </c>
      <c r="N30" s="56"/>
      <c r="O30" s="62"/>
      <c r="P30" s="40">
        <v>0</v>
      </c>
      <c r="Q30" s="41">
        <v>0</v>
      </c>
      <c r="R30" s="42">
        <f t="shared" si="23"/>
        <v>0</v>
      </c>
      <c r="T30" s="55">
        <v>0</v>
      </c>
      <c r="U30" s="45">
        <v>0</v>
      </c>
      <c r="V30" s="56">
        <f t="shared" si="24"/>
        <v>0</v>
      </c>
      <c r="X30" s="55">
        <f t="shared" si="25"/>
        <v>0</v>
      </c>
      <c r="Y30" s="44">
        <f t="shared" si="26"/>
        <v>0</v>
      </c>
      <c r="Z30" s="56"/>
    </row>
    <row r="31" spans="1:26" ht="14.5">
      <c r="A31" s="23">
        <v>3</v>
      </c>
      <c r="B31" s="11" t="s">
        <v>47</v>
      </c>
      <c r="C31" s="5"/>
      <c r="D31" s="40">
        <v>0</v>
      </c>
      <c r="E31" s="41">
        <v>0</v>
      </c>
      <c r="F31" s="42">
        <f t="shared" si="19"/>
        <v>0</v>
      </c>
      <c r="H31" s="55">
        <v>0</v>
      </c>
      <c r="I31" s="45">
        <v>0</v>
      </c>
      <c r="J31" s="56">
        <f t="shared" si="20"/>
        <v>0</v>
      </c>
      <c r="L31" s="55">
        <f t="shared" si="21"/>
        <v>0</v>
      </c>
      <c r="M31" s="44">
        <f t="shared" si="22"/>
        <v>0</v>
      </c>
      <c r="N31" s="56"/>
      <c r="O31" s="62"/>
      <c r="P31" s="40">
        <v>0</v>
      </c>
      <c r="Q31" s="41">
        <v>0</v>
      </c>
      <c r="R31" s="42">
        <f t="shared" si="23"/>
        <v>0</v>
      </c>
      <c r="T31" s="55">
        <v>0</v>
      </c>
      <c r="U31" s="45">
        <v>0</v>
      </c>
      <c r="V31" s="56">
        <f t="shared" si="24"/>
        <v>0</v>
      </c>
      <c r="X31" s="55">
        <f t="shared" si="25"/>
        <v>0</v>
      </c>
      <c r="Y31" s="44">
        <f t="shared" si="26"/>
        <v>0</v>
      </c>
      <c r="Z31" s="56"/>
    </row>
    <row r="32" spans="1:26" ht="14.5">
      <c r="A32" s="23">
        <v>4</v>
      </c>
      <c r="B32" s="11" t="s">
        <v>48</v>
      </c>
      <c r="C32" s="5"/>
      <c r="D32" s="40">
        <v>0</v>
      </c>
      <c r="E32" s="41">
        <v>0</v>
      </c>
      <c r="F32" s="42">
        <f t="shared" si="19"/>
        <v>0</v>
      </c>
      <c r="H32" s="55">
        <v>0</v>
      </c>
      <c r="I32" s="45">
        <v>0</v>
      </c>
      <c r="J32" s="56">
        <f t="shared" si="20"/>
        <v>0</v>
      </c>
      <c r="L32" s="55">
        <f t="shared" si="21"/>
        <v>0</v>
      </c>
      <c r="M32" s="44">
        <f t="shared" si="22"/>
        <v>0</v>
      </c>
      <c r="N32" s="56"/>
      <c r="O32" s="62"/>
      <c r="P32" s="40">
        <v>0</v>
      </c>
      <c r="Q32" s="41">
        <v>0</v>
      </c>
      <c r="R32" s="42">
        <f t="shared" si="23"/>
        <v>0</v>
      </c>
      <c r="T32" s="55">
        <v>0</v>
      </c>
      <c r="U32" s="45">
        <v>0</v>
      </c>
      <c r="V32" s="56">
        <f t="shared" si="24"/>
        <v>0</v>
      </c>
      <c r="X32" s="55">
        <f t="shared" si="25"/>
        <v>0</v>
      </c>
      <c r="Y32" s="44">
        <f t="shared" si="26"/>
        <v>0</v>
      </c>
      <c r="Z32" s="56"/>
    </row>
    <row r="33" spans="1:26" ht="14.5">
      <c r="A33" s="23">
        <v>5</v>
      </c>
      <c r="B33" s="11" t="s">
        <v>49</v>
      </c>
      <c r="C33" s="5"/>
      <c r="D33" s="40">
        <v>0</v>
      </c>
      <c r="E33" s="41">
        <v>0</v>
      </c>
      <c r="F33" s="42">
        <f t="shared" si="19"/>
        <v>0</v>
      </c>
      <c r="H33" s="55">
        <v>0</v>
      </c>
      <c r="I33" s="45">
        <v>0</v>
      </c>
      <c r="J33" s="56">
        <f t="shared" si="20"/>
        <v>0</v>
      </c>
      <c r="L33" s="55">
        <f t="shared" si="21"/>
        <v>0</v>
      </c>
      <c r="M33" s="44">
        <f t="shared" si="22"/>
        <v>0</v>
      </c>
      <c r="N33" s="56"/>
      <c r="O33" s="62"/>
      <c r="P33" s="40">
        <v>0</v>
      </c>
      <c r="Q33" s="41">
        <v>0</v>
      </c>
      <c r="R33" s="42">
        <f t="shared" si="23"/>
        <v>0</v>
      </c>
      <c r="T33" s="55">
        <v>0</v>
      </c>
      <c r="U33" s="45">
        <v>0</v>
      </c>
      <c r="V33" s="56">
        <f t="shared" si="24"/>
        <v>0</v>
      </c>
      <c r="X33" s="55">
        <f t="shared" si="25"/>
        <v>0</v>
      </c>
      <c r="Y33" s="44">
        <f t="shared" si="26"/>
        <v>0</v>
      </c>
      <c r="Z33" s="56"/>
    </row>
    <row r="34" spans="1:26" ht="14.5">
      <c r="A34" s="23">
        <v>6</v>
      </c>
      <c r="B34" s="11" t="s">
        <v>50</v>
      </c>
      <c r="C34" s="5"/>
      <c r="D34" s="40">
        <v>0</v>
      </c>
      <c r="E34" s="41">
        <v>0</v>
      </c>
      <c r="F34" s="42">
        <f t="shared" si="19"/>
        <v>0</v>
      </c>
      <c r="H34" s="55">
        <v>0</v>
      </c>
      <c r="I34" s="45">
        <v>0</v>
      </c>
      <c r="J34" s="56">
        <f t="shared" si="20"/>
        <v>0</v>
      </c>
      <c r="L34" s="55">
        <f t="shared" si="21"/>
        <v>0</v>
      </c>
      <c r="M34" s="44">
        <f t="shared" si="22"/>
        <v>0</v>
      </c>
      <c r="N34" s="56"/>
      <c r="O34" s="62"/>
      <c r="P34" s="40">
        <v>0</v>
      </c>
      <c r="Q34" s="41">
        <v>0</v>
      </c>
      <c r="R34" s="42">
        <f t="shared" si="23"/>
        <v>0</v>
      </c>
      <c r="T34" s="55">
        <v>0</v>
      </c>
      <c r="U34" s="45">
        <v>0</v>
      </c>
      <c r="V34" s="56">
        <f t="shared" si="24"/>
        <v>0</v>
      </c>
      <c r="X34" s="55">
        <f t="shared" si="25"/>
        <v>0</v>
      </c>
      <c r="Y34" s="44">
        <f t="shared" si="26"/>
        <v>0</v>
      </c>
      <c r="Z34" s="56"/>
    </row>
    <row r="35" spans="1:26" ht="14.5">
      <c r="A35" s="23">
        <v>7</v>
      </c>
      <c r="B35" s="11" t="s">
        <v>51</v>
      </c>
      <c r="C35" s="5"/>
      <c r="D35" s="40">
        <v>0</v>
      </c>
      <c r="E35" s="41">
        <v>0</v>
      </c>
      <c r="F35" s="42">
        <f t="shared" si="19"/>
        <v>0</v>
      </c>
      <c r="H35" s="55">
        <v>0</v>
      </c>
      <c r="I35" s="45">
        <v>0</v>
      </c>
      <c r="J35" s="56">
        <f t="shared" si="20"/>
        <v>0</v>
      </c>
      <c r="L35" s="55">
        <f t="shared" si="21"/>
        <v>0</v>
      </c>
      <c r="M35" s="44">
        <f t="shared" si="22"/>
        <v>0</v>
      </c>
      <c r="N35" s="56"/>
      <c r="O35" s="62"/>
      <c r="P35" s="40">
        <v>0</v>
      </c>
      <c r="Q35" s="41">
        <v>0</v>
      </c>
      <c r="R35" s="42">
        <f t="shared" si="23"/>
        <v>0</v>
      </c>
      <c r="T35" s="55">
        <v>0</v>
      </c>
      <c r="U35" s="45">
        <v>0</v>
      </c>
      <c r="V35" s="56">
        <f t="shared" si="24"/>
        <v>0</v>
      </c>
      <c r="X35" s="55">
        <f t="shared" si="25"/>
        <v>0</v>
      </c>
      <c r="Y35" s="44">
        <f t="shared" si="26"/>
        <v>0</v>
      </c>
      <c r="Z35" s="56"/>
    </row>
    <row r="36" spans="1:26" s="25" customFormat="1" ht="31.5" customHeight="1">
      <c r="A36" s="227" t="s">
        <v>29</v>
      </c>
      <c r="B36" s="228"/>
      <c r="C36" s="24"/>
      <c r="D36" s="43">
        <f>SUM(D37:D45)</f>
        <v>0</v>
      </c>
      <c r="E36" s="43">
        <f t="shared" ref="E36:F36" si="27">SUM(E37:E45)</f>
        <v>0</v>
      </c>
      <c r="F36" s="43">
        <f t="shared" si="27"/>
        <v>0</v>
      </c>
      <c r="H36" s="43">
        <f t="shared" ref="H36:J36" si="28">SUM(H37:H45)</f>
        <v>0</v>
      </c>
      <c r="I36" s="43">
        <f t="shared" si="28"/>
        <v>0</v>
      </c>
      <c r="J36" s="43">
        <f t="shared" si="28"/>
        <v>0</v>
      </c>
      <c r="L36" s="43">
        <f t="shared" ref="L36:M36" si="29">SUM(L37:L45)</f>
        <v>0</v>
      </c>
      <c r="M36" s="43">
        <f t="shared" si="29"/>
        <v>0</v>
      </c>
      <c r="N36" s="34"/>
      <c r="O36" s="67"/>
      <c r="P36" s="43">
        <f t="shared" ref="P36:R36" si="30">SUM(P37:P45)</f>
        <v>0</v>
      </c>
      <c r="Q36" s="43">
        <f t="shared" si="30"/>
        <v>0</v>
      </c>
      <c r="R36" s="43">
        <f t="shared" si="30"/>
        <v>0</v>
      </c>
      <c r="T36" s="43">
        <f t="shared" ref="T36:V36" si="31">SUM(T37:T45)</f>
        <v>0</v>
      </c>
      <c r="U36" s="43">
        <f t="shared" si="31"/>
        <v>0</v>
      </c>
      <c r="V36" s="43">
        <f t="shared" si="31"/>
        <v>0</v>
      </c>
      <c r="X36" s="43">
        <f t="shared" ref="X36:Y36" si="32">SUM(X37:X45)</f>
        <v>0</v>
      </c>
      <c r="Y36" s="43">
        <f t="shared" si="32"/>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33">D38+E38</f>
        <v>0</v>
      </c>
      <c r="H38" s="55">
        <v>0</v>
      </c>
      <c r="I38" s="45">
        <v>0</v>
      </c>
      <c r="J38" s="56">
        <f t="shared" ref="J38" si="34">H38+I38</f>
        <v>0</v>
      </c>
      <c r="L38" s="55">
        <f>D38-H38</f>
        <v>0</v>
      </c>
      <c r="M38" s="45">
        <f>F38-J38</f>
        <v>0</v>
      </c>
      <c r="N38" s="56"/>
      <c r="P38" s="40">
        <v>0</v>
      </c>
      <c r="Q38" s="41">
        <v>0</v>
      </c>
      <c r="R38" s="42">
        <f t="shared" ref="R38" si="35">P38+Q38</f>
        <v>0</v>
      </c>
      <c r="T38" s="55">
        <v>0</v>
      </c>
      <c r="U38" s="45">
        <v>0</v>
      </c>
      <c r="V38" s="56">
        <f t="shared" ref="V38" si="36">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 t="shared" ref="F40" si="37">D40+E40</f>
        <v>0</v>
      </c>
      <c r="H40" s="55">
        <v>0</v>
      </c>
      <c r="I40" s="45">
        <v>0</v>
      </c>
      <c r="J40" s="56">
        <f t="shared" ref="J40" si="38">H40+I40</f>
        <v>0</v>
      </c>
      <c r="L40" s="55">
        <f>D40-H40</f>
        <v>0</v>
      </c>
      <c r="M40" s="45">
        <f>F40-J40</f>
        <v>0</v>
      </c>
      <c r="N40" s="56"/>
      <c r="P40" s="40">
        <v>0</v>
      </c>
      <c r="Q40" s="41">
        <v>0</v>
      </c>
      <c r="R40" s="42">
        <f t="shared" ref="R40" si="39">P40+Q40</f>
        <v>0</v>
      </c>
      <c r="T40" s="55">
        <v>0</v>
      </c>
      <c r="U40" s="45">
        <v>0</v>
      </c>
      <c r="V40" s="56">
        <f t="shared" ref="V40" si="40">T40+U40</f>
        <v>0</v>
      </c>
      <c r="X40" s="55">
        <f>P40-T40</f>
        <v>0</v>
      </c>
      <c r="Y40" s="45">
        <f>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1">
        <v>0</v>
      </c>
      <c r="F42" s="42">
        <f t="shared" ref="F42:F45" si="41">D42+E42</f>
        <v>0</v>
      </c>
      <c r="H42" s="55">
        <v>0</v>
      </c>
      <c r="I42" s="45">
        <v>0</v>
      </c>
      <c r="J42" s="56">
        <f t="shared" ref="J42:J45" si="42">H42+I42</f>
        <v>0</v>
      </c>
      <c r="L42" s="55">
        <f t="shared" ref="L42:L45" si="43">D42-H42</f>
        <v>0</v>
      </c>
      <c r="M42" s="45">
        <f t="shared" ref="M42:M45" si="44">F42-J42</f>
        <v>0</v>
      </c>
      <c r="N42" s="56"/>
      <c r="P42" s="40">
        <v>0</v>
      </c>
      <c r="Q42" s="41">
        <v>0</v>
      </c>
      <c r="R42" s="42">
        <f t="shared" ref="R42:R45" si="45">P42+Q42</f>
        <v>0</v>
      </c>
      <c r="T42" s="55">
        <v>0</v>
      </c>
      <c r="U42" s="45">
        <v>0</v>
      </c>
      <c r="V42" s="56">
        <f t="shared" ref="V42:V45" si="46">T42+U42</f>
        <v>0</v>
      </c>
      <c r="X42" s="55">
        <f t="shared" ref="X42:X45" si="47">P42-T42</f>
        <v>0</v>
      </c>
      <c r="Y42" s="45">
        <f t="shared" ref="Y42:Y45" si="48">R42-V42</f>
        <v>0</v>
      </c>
      <c r="Z42" s="56"/>
    </row>
    <row r="43" spans="1:26" ht="14.5">
      <c r="A43" s="23">
        <v>2</v>
      </c>
      <c r="B43" s="11" t="s">
        <v>35</v>
      </c>
      <c r="C43" s="5"/>
      <c r="D43" s="40">
        <v>0</v>
      </c>
      <c r="E43" s="41">
        <v>0</v>
      </c>
      <c r="F43" s="42">
        <f t="shared" si="41"/>
        <v>0</v>
      </c>
      <c r="H43" s="55">
        <v>0</v>
      </c>
      <c r="I43" s="45">
        <v>0</v>
      </c>
      <c r="J43" s="56">
        <f t="shared" si="42"/>
        <v>0</v>
      </c>
      <c r="L43" s="55">
        <f t="shared" si="43"/>
        <v>0</v>
      </c>
      <c r="M43" s="45">
        <f t="shared" si="44"/>
        <v>0</v>
      </c>
      <c r="N43" s="56"/>
      <c r="P43" s="40">
        <v>0</v>
      </c>
      <c r="Q43" s="41">
        <v>0</v>
      </c>
      <c r="R43" s="42">
        <f t="shared" si="45"/>
        <v>0</v>
      </c>
      <c r="T43" s="55">
        <v>0</v>
      </c>
      <c r="U43" s="45">
        <v>0</v>
      </c>
      <c r="V43" s="56">
        <f t="shared" si="46"/>
        <v>0</v>
      </c>
      <c r="X43" s="55">
        <f t="shared" si="47"/>
        <v>0</v>
      </c>
      <c r="Y43" s="45">
        <f t="shared" si="48"/>
        <v>0</v>
      </c>
      <c r="Z43" s="56"/>
    </row>
    <row r="44" spans="1:26" ht="14.5">
      <c r="A44" s="23">
        <v>3</v>
      </c>
      <c r="B44" s="11" t="s">
        <v>52</v>
      </c>
      <c r="C44" s="5"/>
      <c r="D44" s="40">
        <v>0</v>
      </c>
      <c r="E44" s="41">
        <v>0</v>
      </c>
      <c r="F44" s="42">
        <f t="shared" si="41"/>
        <v>0</v>
      </c>
      <c r="H44" s="55">
        <v>0</v>
      </c>
      <c r="I44" s="45">
        <v>0</v>
      </c>
      <c r="J44" s="56">
        <f t="shared" si="42"/>
        <v>0</v>
      </c>
      <c r="L44" s="55">
        <f t="shared" si="43"/>
        <v>0</v>
      </c>
      <c r="M44" s="45">
        <f t="shared" si="44"/>
        <v>0</v>
      </c>
      <c r="N44" s="56"/>
      <c r="P44" s="40">
        <v>0</v>
      </c>
      <c r="Q44" s="41">
        <v>0</v>
      </c>
      <c r="R44" s="42">
        <f t="shared" si="45"/>
        <v>0</v>
      </c>
      <c r="T44" s="55">
        <v>0</v>
      </c>
      <c r="U44" s="45">
        <v>0</v>
      </c>
      <c r="V44" s="56">
        <f t="shared" si="46"/>
        <v>0</v>
      </c>
      <c r="X44" s="55">
        <f t="shared" si="47"/>
        <v>0</v>
      </c>
      <c r="Y44" s="45">
        <f t="shared" si="48"/>
        <v>0</v>
      </c>
      <c r="Z44" s="56"/>
    </row>
    <row r="45" spans="1:26" ht="14.5">
      <c r="A45" s="23">
        <v>4</v>
      </c>
      <c r="B45" s="11" t="s">
        <v>53</v>
      </c>
      <c r="C45" s="5"/>
      <c r="D45" s="40">
        <v>0</v>
      </c>
      <c r="E45" s="41">
        <v>0</v>
      </c>
      <c r="F45" s="42">
        <f t="shared" si="41"/>
        <v>0</v>
      </c>
      <c r="H45" s="55">
        <v>0</v>
      </c>
      <c r="I45" s="45">
        <v>0</v>
      </c>
      <c r="J45" s="56">
        <f t="shared" si="42"/>
        <v>0</v>
      </c>
      <c r="L45" s="55">
        <f t="shared" si="43"/>
        <v>0</v>
      </c>
      <c r="M45" s="45">
        <f t="shared" si="44"/>
        <v>0</v>
      </c>
      <c r="N45" s="56"/>
      <c r="P45" s="40">
        <v>0</v>
      </c>
      <c r="Q45" s="41">
        <v>0</v>
      </c>
      <c r="R45" s="42">
        <f t="shared" si="45"/>
        <v>0</v>
      </c>
      <c r="T45" s="55">
        <v>0</v>
      </c>
      <c r="U45" s="45">
        <v>0</v>
      </c>
      <c r="V45" s="56">
        <f t="shared" si="46"/>
        <v>0</v>
      </c>
      <c r="X45" s="55">
        <f t="shared" si="47"/>
        <v>0</v>
      </c>
      <c r="Y45" s="45">
        <f t="shared" si="48"/>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58" zoomScaleNormal="58" workbookViewId="0">
      <pane xSplit="3" topLeftCell="O1" activePane="topRight" state="frozen"/>
      <selection activeCell="T36" sqref="T36"/>
      <selection pane="topRight" activeCell="T36" sqref="T36"/>
    </sheetView>
  </sheetViews>
  <sheetFormatPr defaultRowHeight="14"/>
  <cols>
    <col min="1" max="1" width="17" customWidth="1"/>
    <col min="2" max="2" width="65.83203125" bestFit="1"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70</v>
      </c>
    </row>
    <row r="2" spans="1:26" ht="14.5">
      <c r="A2" s="19" t="s">
        <v>1</v>
      </c>
      <c r="B2" s="68" t="s">
        <v>71</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3">
        <f t="shared" ref="E8:F8" si="0">SUM(E9:E10)</f>
        <v>0</v>
      </c>
      <c r="F8" s="34">
        <f t="shared" si="0"/>
        <v>0</v>
      </c>
      <c r="H8" s="49">
        <f t="shared" ref="H8:J8" si="1">SUM(H9:H10)</f>
        <v>0</v>
      </c>
      <c r="I8" s="50">
        <f t="shared" si="1"/>
        <v>0</v>
      </c>
      <c r="J8" s="51">
        <f t="shared" si="1"/>
        <v>0</v>
      </c>
      <c r="L8" s="49">
        <f t="shared" ref="L8:M8" si="2">SUM(L9:L10)</f>
        <v>0</v>
      </c>
      <c r="M8" s="50">
        <f t="shared" si="2"/>
        <v>0</v>
      </c>
      <c r="N8" s="51"/>
      <c r="O8" s="64"/>
      <c r="P8" s="154"/>
      <c r="Q8" s="154"/>
      <c r="R8" s="155"/>
      <c r="T8" s="155"/>
      <c r="U8" s="155"/>
      <c r="V8" s="155"/>
      <c r="X8" s="155"/>
      <c r="Y8" s="155"/>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52">
        <v>0</v>
      </c>
      <c r="I10" s="53">
        <v>0</v>
      </c>
      <c r="J10" s="54">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84193546.950000003</v>
      </c>
      <c r="E12" s="32">
        <f>SUM(E13:E35)</f>
        <v>0</v>
      </c>
      <c r="F12" s="32">
        <f>SUM(F13:F35)</f>
        <v>84193546.950000003</v>
      </c>
      <c r="H12" s="32">
        <f>SUM(H13:H35)</f>
        <v>0</v>
      </c>
      <c r="I12" s="32">
        <f>SUM(I13:I35)</f>
        <v>20291</v>
      </c>
      <c r="J12" s="32">
        <f>SUM(J13:J35)</f>
        <v>20291</v>
      </c>
      <c r="L12" s="32">
        <f>SUM(L13:L35)</f>
        <v>84193546.950000003</v>
      </c>
      <c r="M12" s="32">
        <f>SUM(M13:M35)</f>
        <v>84173255.950000003</v>
      </c>
      <c r="N12" s="51"/>
      <c r="O12" s="65"/>
      <c r="P12" s="32">
        <f>SUM(P13:P35)</f>
        <v>1001982.56</v>
      </c>
      <c r="Q12" s="32">
        <f>SUM(Q13:Q35)</f>
        <v>0</v>
      </c>
      <c r="R12" s="32">
        <f>SUM(R13:R35)</f>
        <v>1001982.56</v>
      </c>
      <c r="T12" s="32">
        <f>SUM(T13:T35)</f>
        <v>1000000</v>
      </c>
      <c r="U12" s="32">
        <f>SUM(U13:U35)</f>
        <v>0</v>
      </c>
      <c r="V12" s="32">
        <f>SUM(V13:V35)</f>
        <v>1000000</v>
      </c>
      <c r="X12" s="32">
        <f>SUM(X13:X35)</f>
        <v>1982.5600000000559</v>
      </c>
      <c r="Y12" s="32">
        <f>SUM(Y13:Y35)</f>
        <v>1982.5600000000559</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3">D15+E15</f>
        <v>0</v>
      </c>
      <c r="H15" s="55">
        <v>0</v>
      </c>
      <c r="I15" s="45">
        <v>0</v>
      </c>
      <c r="J15" s="56">
        <f t="shared" ref="J15:J17" si="4">H15+I15</f>
        <v>0</v>
      </c>
      <c r="L15" s="55">
        <f t="shared" ref="L15:L17" si="5">D15-H15</f>
        <v>0</v>
      </c>
      <c r="M15" s="44">
        <f t="shared" ref="M15:M17" si="6">F15-J15</f>
        <v>0</v>
      </c>
      <c r="N15" s="56"/>
      <c r="O15" s="62"/>
      <c r="P15" s="40">
        <v>0</v>
      </c>
      <c r="Q15" s="41">
        <v>0</v>
      </c>
      <c r="R15" s="42">
        <f t="shared" ref="R15:R17" si="7">P15+Q15</f>
        <v>0</v>
      </c>
      <c r="T15" s="55">
        <v>0</v>
      </c>
      <c r="U15" s="45">
        <v>0</v>
      </c>
      <c r="V15" s="56">
        <f t="shared" ref="V15:V17" si="8">T15+U15</f>
        <v>0</v>
      </c>
      <c r="X15" s="55">
        <f t="shared" ref="X15:X17" si="9">P15-T15</f>
        <v>0</v>
      </c>
      <c r="Y15" s="44">
        <f t="shared" ref="Y15:Y17" si="10">R15-V15</f>
        <v>0</v>
      </c>
      <c r="Z15" s="56"/>
    </row>
    <row r="16" spans="1:26" ht="26.5" customHeight="1">
      <c r="A16" s="23">
        <v>2</v>
      </c>
      <c r="B16" s="11" t="s">
        <v>40</v>
      </c>
      <c r="C16" s="4"/>
      <c r="D16" s="40">
        <v>0</v>
      </c>
      <c r="E16" s="41">
        <v>0</v>
      </c>
      <c r="F16" s="42">
        <f t="shared" si="3"/>
        <v>0</v>
      </c>
      <c r="H16" s="55">
        <v>0</v>
      </c>
      <c r="I16" s="45">
        <v>0</v>
      </c>
      <c r="J16" s="56">
        <f t="shared" si="4"/>
        <v>0</v>
      </c>
      <c r="L16" s="55">
        <f t="shared" si="5"/>
        <v>0</v>
      </c>
      <c r="M16" s="44">
        <f t="shared" si="6"/>
        <v>0</v>
      </c>
      <c r="N16" s="56"/>
      <c r="O16" s="62"/>
      <c r="P16" s="40">
        <v>0</v>
      </c>
      <c r="Q16" s="41">
        <v>0</v>
      </c>
      <c r="R16" s="42">
        <f t="shared" si="7"/>
        <v>0</v>
      </c>
      <c r="T16" s="55">
        <v>0</v>
      </c>
      <c r="U16" s="45">
        <v>0</v>
      </c>
      <c r="V16" s="56">
        <f t="shared" si="8"/>
        <v>0</v>
      </c>
      <c r="X16" s="55">
        <f t="shared" si="9"/>
        <v>0</v>
      </c>
      <c r="Y16" s="44">
        <f t="shared" si="10"/>
        <v>0</v>
      </c>
      <c r="Z16" s="56"/>
    </row>
    <row r="17" spans="1:26" ht="30" customHeight="1">
      <c r="A17" s="23">
        <v>3</v>
      </c>
      <c r="B17" s="11" t="s">
        <v>41</v>
      </c>
      <c r="C17" s="5"/>
      <c r="D17" s="40">
        <v>0</v>
      </c>
      <c r="E17" s="41">
        <v>0</v>
      </c>
      <c r="F17" s="42">
        <f t="shared" si="3"/>
        <v>0</v>
      </c>
      <c r="H17" s="55">
        <v>0</v>
      </c>
      <c r="I17" s="45">
        <v>0</v>
      </c>
      <c r="J17" s="56">
        <f t="shared" si="4"/>
        <v>0</v>
      </c>
      <c r="L17" s="55">
        <f t="shared" si="5"/>
        <v>0</v>
      </c>
      <c r="M17" s="44">
        <f t="shared" si="6"/>
        <v>0</v>
      </c>
      <c r="N17" s="56"/>
      <c r="O17" s="62"/>
      <c r="P17" s="40">
        <v>0</v>
      </c>
      <c r="Q17" s="41">
        <v>0</v>
      </c>
      <c r="R17" s="42">
        <f t="shared" si="7"/>
        <v>0</v>
      </c>
      <c r="T17" s="55">
        <v>0</v>
      </c>
      <c r="U17" s="45">
        <v>0</v>
      </c>
      <c r="V17" s="56">
        <f t="shared" si="8"/>
        <v>0</v>
      </c>
      <c r="X17" s="55">
        <f t="shared" si="9"/>
        <v>0</v>
      </c>
      <c r="Y17" s="44">
        <f t="shared" si="10"/>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11">D19+E19</f>
        <v>0</v>
      </c>
      <c r="H19" s="55">
        <v>0</v>
      </c>
      <c r="I19" s="45">
        <v>0</v>
      </c>
      <c r="J19" s="56">
        <f t="shared" ref="J19:J26" si="12">H19+I19</f>
        <v>0</v>
      </c>
      <c r="L19" s="55">
        <f t="shared" ref="L19:L26" si="13">D19-H19</f>
        <v>0</v>
      </c>
      <c r="M19" s="44">
        <f t="shared" ref="M19:M26" si="14">F19-J19</f>
        <v>0</v>
      </c>
      <c r="N19" s="56"/>
      <c r="O19" s="62"/>
      <c r="P19" s="40">
        <v>0</v>
      </c>
      <c r="Q19" s="41">
        <v>0</v>
      </c>
      <c r="R19" s="42">
        <f t="shared" ref="R19:R26" si="15">P19+Q19</f>
        <v>0</v>
      </c>
      <c r="T19" s="55">
        <v>0</v>
      </c>
      <c r="U19" s="45">
        <v>0</v>
      </c>
      <c r="V19" s="56">
        <f t="shared" ref="V19:V26" si="16">T19+U19</f>
        <v>0</v>
      </c>
      <c r="X19" s="55">
        <f t="shared" ref="X19:X26" si="17">P19-T19</f>
        <v>0</v>
      </c>
      <c r="Y19" s="44">
        <f t="shared" ref="Y19:Y26" si="18">R19-V19</f>
        <v>0</v>
      </c>
      <c r="Z19" s="56"/>
    </row>
    <row r="20" spans="1:26" ht="14.5">
      <c r="A20" s="23">
        <v>2</v>
      </c>
      <c r="B20" s="12" t="s">
        <v>11</v>
      </c>
      <c r="C20" s="6"/>
      <c r="D20" s="40">
        <v>5191307</v>
      </c>
      <c r="E20" s="41">
        <v>0</v>
      </c>
      <c r="F20" s="42">
        <f t="shared" si="11"/>
        <v>5191307</v>
      </c>
      <c r="H20" s="55">
        <v>0</v>
      </c>
      <c r="I20" s="45">
        <v>0</v>
      </c>
      <c r="J20" s="56">
        <f t="shared" si="12"/>
        <v>0</v>
      </c>
      <c r="L20" s="55">
        <f t="shared" si="13"/>
        <v>5191307</v>
      </c>
      <c r="M20" s="44">
        <f t="shared" si="14"/>
        <v>5191307</v>
      </c>
      <c r="N20" s="56" t="s">
        <v>110</v>
      </c>
      <c r="O20" s="62"/>
      <c r="P20" s="40">
        <v>0</v>
      </c>
      <c r="Q20" s="41">
        <v>0</v>
      </c>
      <c r="R20" s="42">
        <f t="shared" si="15"/>
        <v>0</v>
      </c>
      <c r="T20" s="55">
        <v>0</v>
      </c>
      <c r="U20" s="45">
        <v>0</v>
      </c>
      <c r="V20" s="56">
        <f t="shared" si="16"/>
        <v>0</v>
      </c>
      <c r="X20" s="55">
        <f t="shared" si="17"/>
        <v>0</v>
      </c>
      <c r="Y20" s="44">
        <f t="shared" si="18"/>
        <v>0</v>
      </c>
      <c r="Z20" s="56"/>
    </row>
    <row r="21" spans="1:26" ht="14.5">
      <c r="A21" s="23">
        <v>3</v>
      </c>
      <c r="B21" s="11" t="s">
        <v>5</v>
      </c>
      <c r="C21" s="4"/>
      <c r="D21" s="40">
        <v>0</v>
      </c>
      <c r="E21" s="41">
        <v>0</v>
      </c>
      <c r="F21" s="42">
        <f t="shared" si="11"/>
        <v>0</v>
      </c>
      <c r="H21" s="55">
        <v>0</v>
      </c>
      <c r="I21" s="45">
        <v>0</v>
      </c>
      <c r="J21" s="56">
        <f t="shared" si="12"/>
        <v>0</v>
      </c>
      <c r="L21" s="55">
        <f t="shared" si="13"/>
        <v>0</v>
      </c>
      <c r="M21" s="44">
        <f t="shared" si="14"/>
        <v>0</v>
      </c>
      <c r="N21" s="56"/>
      <c r="O21" s="62"/>
      <c r="P21" s="40">
        <v>0</v>
      </c>
      <c r="Q21" s="41">
        <v>0</v>
      </c>
      <c r="R21" s="42">
        <f t="shared" si="15"/>
        <v>0</v>
      </c>
      <c r="T21" s="55">
        <v>0</v>
      </c>
      <c r="U21" s="45">
        <v>0</v>
      </c>
      <c r="V21" s="56">
        <f t="shared" si="16"/>
        <v>0</v>
      </c>
      <c r="X21" s="55">
        <f t="shared" si="17"/>
        <v>0</v>
      </c>
      <c r="Y21" s="44">
        <f t="shared" si="18"/>
        <v>0</v>
      </c>
      <c r="Z21" s="56"/>
    </row>
    <row r="22" spans="1:26" ht="14.5">
      <c r="A22" s="23">
        <v>4</v>
      </c>
      <c r="B22" s="11" t="s">
        <v>7</v>
      </c>
      <c r="C22" s="5"/>
      <c r="D22" s="40">
        <v>0</v>
      </c>
      <c r="E22" s="41">
        <v>0</v>
      </c>
      <c r="F22" s="42">
        <f t="shared" si="11"/>
        <v>0</v>
      </c>
      <c r="H22" s="55">
        <v>0</v>
      </c>
      <c r="I22" s="45">
        <v>0</v>
      </c>
      <c r="J22" s="56">
        <f t="shared" si="12"/>
        <v>0</v>
      </c>
      <c r="L22" s="55">
        <f t="shared" si="13"/>
        <v>0</v>
      </c>
      <c r="M22" s="44">
        <f t="shared" si="14"/>
        <v>0</v>
      </c>
      <c r="N22" s="56"/>
      <c r="O22" s="62"/>
      <c r="P22" s="40">
        <v>0</v>
      </c>
      <c r="Q22" s="41">
        <v>0</v>
      </c>
      <c r="R22" s="42">
        <f t="shared" si="15"/>
        <v>0</v>
      </c>
      <c r="T22" s="55">
        <v>0</v>
      </c>
      <c r="U22" s="45">
        <v>0</v>
      </c>
      <c r="V22" s="56">
        <f t="shared" si="16"/>
        <v>0</v>
      </c>
      <c r="X22" s="55">
        <f t="shared" si="17"/>
        <v>0</v>
      </c>
      <c r="Y22" s="44">
        <f t="shared" si="18"/>
        <v>0</v>
      </c>
      <c r="Z22" s="56"/>
    </row>
    <row r="23" spans="1:26" ht="14.5">
      <c r="A23" s="23">
        <v>5</v>
      </c>
      <c r="B23" s="12" t="s">
        <v>8</v>
      </c>
      <c r="C23" s="7"/>
      <c r="D23" s="40">
        <v>0</v>
      </c>
      <c r="E23" s="41">
        <v>0</v>
      </c>
      <c r="F23" s="42">
        <f t="shared" si="11"/>
        <v>0</v>
      </c>
      <c r="H23" s="55">
        <v>0</v>
      </c>
      <c r="I23" s="45">
        <v>0</v>
      </c>
      <c r="J23" s="56">
        <f t="shared" si="12"/>
        <v>0</v>
      </c>
      <c r="L23" s="55">
        <f t="shared" si="13"/>
        <v>0</v>
      </c>
      <c r="M23" s="44">
        <f t="shared" si="14"/>
        <v>0</v>
      </c>
      <c r="N23" s="56"/>
      <c r="O23" s="62"/>
      <c r="P23" s="40">
        <v>0</v>
      </c>
      <c r="Q23" s="41">
        <v>0</v>
      </c>
      <c r="R23" s="42">
        <f t="shared" si="15"/>
        <v>0</v>
      </c>
      <c r="T23" s="55">
        <v>0</v>
      </c>
      <c r="U23" s="45">
        <v>0</v>
      </c>
      <c r="V23" s="56">
        <f t="shared" si="16"/>
        <v>0</v>
      </c>
      <c r="X23" s="55">
        <f t="shared" si="17"/>
        <v>0</v>
      </c>
      <c r="Y23" s="44">
        <f t="shared" si="18"/>
        <v>0</v>
      </c>
      <c r="Z23" s="56"/>
    </row>
    <row r="24" spans="1:26" ht="14.5">
      <c r="A24" s="23">
        <v>6</v>
      </c>
      <c r="B24" s="12" t="s">
        <v>9</v>
      </c>
      <c r="C24" s="7"/>
      <c r="D24" s="40">
        <v>78981948.950000003</v>
      </c>
      <c r="E24" s="41">
        <v>0</v>
      </c>
      <c r="F24" s="42">
        <f t="shared" si="11"/>
        <v>78981948.950000003</v>
      </c>
      <c r="H24" s="55">
        <v>0</v>
      </c>
      <c r="I24" s="45">
        <v>0</v>
      </c>
      <c r="J24" s="56">
        <f t="shared" si="12"/>
        <v>0</v>
      </c>
      <c r="L24" s="55">
        <f t="shared" si="13"/>
        <v>78981948.950000003</v>
      </c>
      <c r="M24" s="44">
        <f t="shared" si="14"/>
        <v>78981948.950000003</v>
      </c>
      <c r="N24" s="56" t="s">
        <v>110</v>
      </c>
      <c r="O24" s="62"/>
      <c r="P24" s="40">
        <v>0</v>
      </c>
      <c r="Q24" s="41">
        <v>0</v>
      </c>
      <c r="R24" s="42">
        <f t="shared" si="15"/>
        <v>0</v>
      </c>
      <c r="T24" s="55">
        <v>0</v>
      </c>
      <c r="U24" s="45">
        <v>0</v>
      </c>
      <c r="V24" s="56">
        <f t="shared" si="16"/>
        <v>0</v>
      </c>
      <c r="X24" s="55">
        <f t="shared" si="17"/>
        <v>0</v>
      </c>
      <c r="Y24" s="44">
        <f t="shared" si="18"/>
        <v>0</v>
      </c>
      <c r="Z24" s="56"/>
    </row>
    <row r="25" spans="1:26" ht="14.5">
      <c r="A25" s="23">
        <v>7</v>
      </c>
      <c r="B25" s="12" t="s">
        <v>6</v>
      </c>
      <c r="C25" s="8"/>
      <c r="D25" s="40">
        <v>0</v>
      </c>
      <c r="E25" s="41">
        <v>0</v>
      </c>
      <c r="F25" s="42">
        <f t="shared" si="11"/>
        <v>0</v>
      </c>
      <c r="H25" s="55">
        <v>0</v>
      </c>
      <c r="I25" s="45">
        <v>0</v>
      </c>
      <c r="J25" s="56">
        <f t="shared" si="12"/>
        <v>0</v>
      </c>
      <c r="L25" s="55">
        <f t="shared" si="13"/>
        <v>0</v>
      </c>
      <c r="M25" s="44">
        <f t="shared" si="14"/>
        <v>0</v>
      </c>
      <c r="N25" s="56"/>
      <c r="O25" s="62"/>
      <c r="P25" s="40">
        <v>0</v>
      </c>
      <c r="Q25" s="41">
        <v>0</v>
      </c>
      <c r="R25" s="42">
        <f t="shared" si="15"/>
        <v>0</v>
      </c>
      <c r="T25" s="55">
        <v>0</v>
      </c>
      <c r="U25" s="45">
        <v>0</v>
      </c>
      <c r="V25" s="56">
        <f t="shared" si="16"/>
        <v>0</v>
      </c>
      <c r="X25" s="55">
        <f t="shared" si="17"/>
        <v>0</v>
      </c>
      <c r="Y25" s="44">
        <f t="shared" si="18"/>
        <v>0</v>
      </c>
      <c r="Z25" s="56"/>
    </row>
    <row r="26" spans="1:26" ht="14.5">
      <c r="A26" s="23">
        <v>8</v>
      </c>
      <c r="B26" s="12" t="s">
        <v>10</v>
      </c>
      <c r="C26" s="7"/>
      <c r="D26" s="40">
        <v>0</v>
      </c>
      <c r="E26" s="41">
        <v>0</v>
      </c>
      <c r="F26" s="42">
        <f t="shared" si="11"/>
        <v>0</v>
      </c>
      <c r="H26" s="55">
        <v>0</v>
      </c>
      <c r="I26" s="45">
        <v>0</v>
      </c>
      <c r="J26" s="56">
        <f t="shared" si="12"/>
        <v>0</v>
      </c>
      <c r="L26" s="55">
        <f t="shared" si="13"/>
        <v>0</v>
      </c>
      <c r="M26" s="44">
        <f t="shared" si="14"/>
        <v>0</v>
      </c>
      <c r="N26" s="56"/>
      <c r="O26" s="62"/>
      <c r="P26" s="40">
        <v>0</v>
      </c>
      <c r="Q26" s="41">
        <v>0</v>
      </c>
      <c r="R26" s="42">
        <f t="shared" si="15"/>
        <v>0</v>
      </c>
      <c r="T26" s="55">
        <v>0</v>
      </c>
      <c r="U26" s="45">
        <v>0</v>
      </c>
      <c r="V26" s="56">
        <f t="shared" si="16"/>
        <v>0</v>
      </c>
      <c r="X26" s="55">
        <f t="shared" si="17"/>
        <v>0</v>
      </c>
      <c r="Y26" s="44">
        <f t="shared" si="18"/>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9">D29+E29</f>
        <v>0</v>
      </c>
      <c r="H29" s="55">
        <v>0</v>
      </c>
      <c r="I29" s="45">
        <v>0</v>
      </c>
      <c r="J29" s="56">
        <f t="shared" ref="J29:J35" si="20">H29+I29</f>
        <v>0</v>
      </c>
      <c r="L29" s="55">
        <f t="shared" ref="L29:L35" si="21">D29-H29</f>
        <v>0</v>
      </c>
      <c r="M29" s="44">
        <f t="shared" ref="M29:M35" si="22">F29-J29</f>
        <v>0</v>
      </c>
      <c r="N29" s="56"/>
      <c r="O29" s="62"/>
      <c r="P29" s="40">
        <v>0</v>
      </c>
      <c r="Q29" s="41">
        <v>0</v>
      </c>
      <c r="R29" s="42">
        <f t="shared" ref="R29:R35" si="23">P29+Q29</f>
        <v>0</v>
      </c>
      <c r="T29" s="55">
        <v>0</v>
      </c>
      <c r="U29" s="45">
        <v>0</v>
      </c>
      <c r="V29" s="56">
        <f t="shared" ref="V29:V35" si="24">T29+U29</f>
        <v>0</v>
      </c>
      <c r="X29" s="55">
        <f t="shared" ref="X29:X35" si="25">P29-T29</f>
        <v>0</v>
      </c>
      <c r="Y29" s="44">
        <f t="shared" ref="Y29:Y35" si="26">R29-V29</f>
        <v>0</v>
      </c>
      <c r="Z29" s="56"/>
    </row>
    <row r="30" spans="1:26" ht="14.5">
      <c r="A30" s="23">
        <v>2</v>
      </c>
      <c r="B30" s="11" t="s">
        <v>46</v>
      </c>
      <c r="C30" s="5"/>
      <c r="D30" s="40">
        <v>20291</v>
      </c>
      <c r="E30" s="41">
        <v>0</v>
      </c>
      <c r="F30" s="42">
        <f t="shared" si="19"/>
        <v>20291</v>
      </c>
      <c r="H30" s="55">
        <v>0</v>
      </c>
      <c r="I30" s="45">
        <v>20291</v>
      </c>
      <c r="J30" s="56">
        <f t="shared" si="20"/>
        <v>20291</v>
      </c>
      <c r="L30" s="55">
        <f t="shared" si="21"/>
        <v>20291</v>
      </c>
      <c r="M30" s="44">
        <f t="shared" si="22"/>
        <v>0</v>
      </c>
      <c r="N30" s="56"/>
      <c r="O30" s="62"/>
      <c r="P30" s="40">
        <v>1001982.56</v>
      </c>
      <c r="Q30" s="41">
        <v>0</v>
      </c>
      <c r="R30" s="42">
        <f t="shared" si="23"/>
        <v>1001982.56</v>
      </c>
      <c r="T30" s="55">
        <v>1000000</v>
      </c>
      <c r="U30" s="45">
        <v>0</v>
      </c>
      <c r="V30" s="56">
        <f t="shared" si="24"/>
        <v>1000000</v>
      </c>
      <c r="X30" s="55">
        <f t="shared" si="25"/>
        <v>1982.5600000000559</v>
      </c>
      <c r="Y30" s="44">
        <f t="shared" si="26"/>
        <v>1982.5600000000559</v>
      </c>
      <c r="Z30" s="56" t="s">
        <v>129</v>
      </c>
    </row>
    <row r="31" spans="1:26" ht="14.5">
      <c r="A31" s="23">
        <v>3</v>
      </c>
      <c r="B31" s="11" t="s">
        <v>47</v>
      </c>
      <c r="C31" s="5"/>
      <c r="D31" s="40">
        <v>0</v>
      </c>
      <c r="E31" s="41">
        <v>0</v>
      </c>
      <c r="F31" s="42">
        <f t="shared" si="19"/>
        <v>0</v>
      </c>
      <c r="H31" s="55">
        <v>0</v>
      </c>
      <c r="I31" s="45">
        <v>0</v>
      </c>
      <c r="J31" s="56">
        <f t="shared" si="20"/>
        <v>0</v>
      </c>
      <c r="L31" s="55">
        <f t="shared" si="21"/>
        <v>0</v>
      </c>
      <c r="M31" s="44">
        <f t="shared" si="22"/>
        <v>0</v>
      </c>
      <c r="N31" s="56"/>
      <c r="O31" s="62"/>
      <c r="P31" s="40">
        <v>0</v>
      </c>
      <c r="Q31" s="41">
        <v>0</v>
      </c>
      <c r="R31" s="42">
        <f t="shared" si="23"/>
        <v>0</v>
      </c>
      <c r="T31" s="55">
        <v>0</v>
      </c>
      <c r="U31" s="45">
        <v>0</v>
      </c>
      <c r="V31" s="56">
        <f t="shared" si="24"/>
        <v>0</v>
      </c>
      <c r="X31" s="55">
        <f t="shared" si="25"/>
        <v>0</v>
      </c>
      <c r="Y31" s="44">
        <f t="shared" si="26"/>
        <v>0</v>
      </c>
      <c r="Z31" s="56"/>
    </row>
    <row r="32" spans="1:26" ht="14.5">
      <c r="A32" s="23">
        <v>4</v>
      </c>
      <c r="B32" s="11" t="s">
        <v>48</v>
      </c>
      <c r="C32" s="5"/>
      <c r="D32" s="40">
        <v>0</v>
      </c>
      <c r="E32" s="41">
        <v>0</v>
      </c>
      <c r="F32" s="42">
        <f t="shared" si="19"/>
        <v>0</v>
      </c>
      <c r="H32" s="55">
        <v>0</v>
      </c>
      <c r="I32" s="45">
        <v>0</v>
      </c>
      <c r="J32" s="56">
        <f t="shared" si="20"/>
        <v>0</v>
      </c>
      <c r="L32" s="55">
        <f t="shared" si="21"/>
        <v>0</v>
      </c>
      <c r="M32" s="44">
        <f t="shared" si="22"/>
        <v>0</v>
      </c>
      <c r="N32" s="56"/>
      <c r="O32" s="62"/>
      <c r="P32" s="40">
        <v>0</v>
      </c>
      <c r="Q32" s="41">
        <v>0</v>
      </c>
      <c r="R32" s="42">
        <f t="shared" si="23"/>
        <v>0</v>
      </c>
      <c r="T32" s="55">
        <v>0</v>
      </c>
      <c r="U32" s="45">
        <v>0</v>
      </c>
      <c r="V32" s="56">
        <f t="shared" si="24"/>
        <v>0</v>
      </c>
      <c r="X32" s="55">
        <f t="shared" si="25"/>
        <v>0</v>
      </c>
      <c r="Y32" s="44">
        <f t="shared" si="26"/>
        <v>0</v>
      </c>
      <c r="Z32" s="56"/>
    </row>
    <row r="33" spans="1:26" ht="14.5">
      <c r="A33" s="23">
        <v>5</v>
      </c>
      <c r="B33" s="11" t="s">
        <v>49</v>
      </c>
      <c r="C33" s="5"/>
      <c r="D33" s="40">
        <v>0</v>
      </c>
      <c r="E33" s="41">
        <v>0</v>
      </c>
      <c r="F33" s="42">
        <f t="shared" si="19"/>
        <v>0</v>
      </c>
      <c r="H33" s="55">
        <v>0</v>
      </c>
      <c r="I33" s="45">
        <v>0</v>
      </c>
      <c r="J33" s="56">
        <f t="shared" si="20"/>
        <v>0</v>
      </c>
      <c r="L33" s="55">
        <f t="shared" si="21"/>
        <v>0</v>
      </c>
      <c r="M33" s="44">
        <f t="shared" si="22"/>
        <v>0</v>
      </c>
      <c r="N33" s="56"/>
      <c r="O33" s="62"/>
      <c r="P33" s="40">
        <v>0</v>
      </c>
      <c r="Q33" s="41">
        <v>0</v>
      </c>
      <c r="R33" s="42">
        <f t="shared" si="23"/>
        <v>0</v>
      </c>
      <c r="T33" s="55">
        <v>0</v>
      </c>
      <c r="U33" s="45">
        <v>0</v>
      </c>
      <c r="V33" s="56">
        <f t="shared" si="24"/>
        <v>0</v>
      </c>
      <c r="X33" s="55">
        <f t="shared" si="25"/>
        <v>0</v>
      </c>
      <c r="Y33" s="44">
        <f t="shared" si="26"/>
        <v>0</v>
      </c>
      <c r="Z33" s="56"/>
    </row>
    <row r="34" spans="1:26" ht="14.5">
      <c r="A34" s="23">
        <v>6</v>
      </c>
      <c r="B34" s="11" t="s">
        <v>50</v>
      </c>
      <c r="C34" s="5"/>
      <c r="D34" s="40">
        <v>0</v>
      </c>
      <c r="E34" s="41">
        <v>0</v>
      </c>
      <c r="F34" s="42">
        <f t="shared" si="19"/>
        <v>0</v>
      </c>
      <c r="H34" s="55">
        <v>0</v>
      </c>
      <c r="I34" s="45">
        <v>0</v>
      </c>
      <c r="J34" s="56">
        <f t="shared" si="20"/>
        <v>0</v>
      </c>
      <c r="L34" s="55">
        <f t="shared" si="21"/>
        <v>0</v>
      </c>
      <c r="M34" s="44">
        <f t="shared" si="22"/>
        <v>0</v>
      </c>
      <c r="N34" s="56"/>
      <c r="O34" s="62"/>
      <c r="P34" s="40">
        <v>0</v>
      </c>
      <c r="Q34" s="41">
        <v>0</v>
      </c>
      <c r="R34" s="42">
        <f t="shared" si="23"/>
        <v>0</v>
      </c>
      <c r="T34" s="55">
        <v>0</v>
      </c>
      <c r="U34" s="45">
        <v>0</v>
      </c>
      <c r="V34" s="56">
        <f t="shared" si="24"/>
        <v>0</v>
      </c>
      <c r="X34" s="55">
        <f t="shared" si="25"/>
        <v>0</v>
      </c>
      <c r="Y34" s="44">
        <f t="shared" si="26"/>
        <v>0</v>
      </c>
      <c r="Z34" s="56"/>
    </row>
    <row r="35" spans="1:26" ht="14.5">
      <c r="A35" s="23">
        <v>7</v>
      </c>
      <c r="B35" s="11" t="s">
        <v>51</v>
      </c>
      <c r="C35" s="5"/>
      <c r="D35" s="40">
        <v>0</v>
      </c>
      <c r="E35" s="41">
        <v>0</v>
      </c>
      <c r="F35" s="42">
        <f t="shared" si="19"/>
        <v>0</v>
      </c>
      <c r="H35" s="55">
        <v>0</v>
      </c>
      <c r="I35" s="45">
        <v>0</v>
      </c>
      <c r="J35" s="56">
        <f t="shared" si="20"/>
        <v>0</v>
      </c>
      <c r="L35" s="55">
        <f t="shared" si="21"/>
        <v>0</v>
      </c>
      <c r="M35" s="44">
        <f t="shared" si="22"/>
        <v>0</v>
      </c>
      <c r="N35" s="56"/>
      <c r="O35" s="62"/>
      <c r="P35" s="40">
        <v>0</v>
      </c>
      <c r="Q35" s="41">
        <v>0</v>
      </c>
      <c r="R35" s="42">
        <f t="shared" si="23"/>
        <v>0</v>
      </c>
      <c r="T35" s="55">
        <v>0</v>
      </c>
      <c r="U35" s="45">
        <v>0</v>
      </c>
      <c r="V35" s="56">
        <f t="shared" si="24"/>
        <v>0</v>
      </c>
      <c r="X35" s="55">
        <f t="shared" si="25"/>
        <v>0</v>
      </c>
      <c r="Y35" s="44">
        <f t="shared" si="26"/>
        <v>0</v>
      </c>
      <c r="Z35" s="56"/>
    </row>
    <row r="36" spans="1:26" s="25" customFormat="1" ht="31.5" customHeight="1">
      <c r="A36" s="227" t="s">
        <v>29</v>
      </c>
      <c r="B36" s="228"/>
      <c r="C36" s="24"/>
      <c r="D36" s="43">
        <f>SUM(D37:D45)</f>
        <v>0</v>
      </c>
      <c r="E36" s="43">
        <f t="shared" ref="E36:F36" si="27">SUM(E37:E45)</f>
        <v>0</v>
      </c>
      <c r="F36" s="43">
        <f t="shared" si="27"/>
        <v>0</v>
      </c>
      <c r="H36" s="43">
        <f t="shared" ref="H36:J36" si="28">SUM(H37:H45)</f>
        <v>0</v>
      </c>
      <c r="I36" s="43">
        <f t="shared" si="28"/>
        <v>0</v>
      </c>
      <c r="J36" s="43">
        <f t="shared" si="28"/>
        <v>0</v>
      </c>
      <c r="L36" s="43">
        <f t="shared" ref="L36:M36" si="29">SUM(L37:L45)</f>
        <v>0</v>
      </c>
      <c r="M36" s="43">
        <f t="shared" si="29"/>
        <v>0</v>
      </c>
      <c r="N36" s="34"/>
      <c r="O36" s="67"/>
      <c r="P36" s="43">
        <f t="shared" ref="P36:R36" si="30">SUM(P37:P45)</f>
        <v>0</v>
      </c>
      <c r="Q36" s="43">
        <f t="shared" si="30"/>
        <v>0</v>
      </c>
      <c r="R36" s="43">
        <f t="shared" si="30"/>
        <v>0</v>
      </c>
      <c r="T36" s="43">
        <f t="shared" ref="T36:V36" si="31">SUM(T37:T45)</f>
        <v>0</v>
      </c>
      <c r="U36" s="43">
        <f t="shared" si="31"/>
        <v>0</v>
      </c>
      <c r="V36" s="43">
        <f t="shared" si="31"/>
        <v>0</v>
      </c>
      <c r="X36" s="43">
        <f t="shared" ref="X36:Y36" si="32">SUM(X37:X45)</f>
        <v>0</v>
      </c>
      <c r="Y36" s="43">
        <f t="shared" si="32"/>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33">D38+E38</f>
        <v>0</v>
      </c>
      <c r="H38" s="55">
        <v>0</v>
      </c>
      <c r="I38" s="45">
        <v>0</v>
      </c>
      <c r="J38" s="56">
        <f t="shared" ref="J38" si="34">H38+I38</f>
        <v>0</v>
      </c>
      <c r="L38" s="55">
        <f>D38-H38</f>
        <v>0</v>
      </c>
      <c r="M38" s="45">
        <f>F38-J38</f>
        <v>0</v>
      </c>
      <c r="N38" s="56"/>
      <c r="P38" s="40">
        <v>0</v>
      </c>
      <c r="Q38" s="41">
        <v>0</v>
      </c>
      <c r="R38" s="42">
        <f t="shared" ref="R38" si="35">P38+Q38</f>
        <v>0</v>
      </c>
      <c r="T38" s="55">
        <v>0</v>
      </c>
      <c r="U38" s="45">
        <v>0</v>
      </c>
      <c r="V38" s="56">
        <f t="shared" ref="V38" si="36">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 t="shared" ref="F40" si="37">D40+E40</f>
        <v>0</v>
      </c>
      <c r="H40" s="55">
        <v>0</v>
      </c>
      <c r="I40" s="45">
        <v>0</v>
      </c>
      <c r="J40" s="56">
        <f t="shared" ref="J40" si="38">H40+I40</f>
        <v>0</v>
      </c>
      <c r="L40" s="55">
        <f>D40-H40</f>
        <v>0</v>
      </c>
      <c r="M40" s="45">
        <f>F40-J40</f>
        <v>0</v>
      </c>
      <c r="N40" s="56"/>
      <c r="P40" s="40">
        <v>0</v>
      </c>
      <c r="Q40" s="41">
        <v>0</v>
      </c>
      <c r="R40" s="42">
        <f t="shared" ref="R40" si="39">P40+Q40</f>
        <v>0</v>
      </c>
      <c r="T40" s="55">
        <v>0</v>
      </c>
      <c r="U40" s="45">
        <v>0</v>
      </c>
      <c r="V40" s="56">
        <f t="shared" ref="V40" si="40">T40+U40</f>
        <v>0</v>
      </c>
      <c r="X40" s="55">
        <f>P40-T40</f>
        <v>0</v>
      </c>
      <c r="Y40" s="45">
        <f>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1">
        <v>0</v>
      </c>
      <c r="F42" s="42">
        <f t="shared" ref="F42:F45" si="41">D42+E42</f>
        <v>0</v>
      </c>
      <c r="H42" s="55">
        <v>0</v>
      </c>
      <c r="I42" s="45">
        <v>0</v>
      </c>
      <c r="J42" s="56">
        <f t="shared" ref="J42:J45" si="42">H42+I42</f>
        <v>0</v>
      </c>
      <c r="L42" s="55">
        <f t="shared" ref="L42:L45" si="43">D42-H42</f>
        <v>0</v>
      </c>
      <c r="M42" s="45">
        <f t="shared" ref="M42:M45" si="44">F42-J42</f>
        <v>0</v>
      </c>
      <c r="N42" s="56"/>
      <c r="P42" s="40">
        <v>0</v>
      </c>
      <c r="Q42" s="41">
        <v>0</v>
      </c>
      <c r="R42" s="42">
        <f t="shared" ref="R42:R45" si="45">P42+Q42</f>
        <v>0</v>
      </c>
      <c r="T42" s="55">
        <v>0</v>
      </c>
      <c r="U42" s="45">
        <v>0</v>
      </c>
      <c r="V42" s="56">
        <f t="shared" ref="V42:V45" si="46">T42+U42</f>
        <v>0</v>
      </c>
      <c r="X42" s="55">
        <f t="shared" ref="X42:X45" si="47">P42-T42</f>
        <v>0</v>
      </c>
      <c r="Y42" s="45">
        <f t="shared" ref="Y42:Y45" si="48">R42-V42</f>
        <v>0</v>
      </c>
      <c r="Z42" s="56"/>
    </row>
    <row r="43" spans="1:26" ht="14.5">
      <c r="A43" s="23">
        <v>2</v>
      </c>
      <c r="B43" s="11" t="s">
        <v>35</v>
      </c>
      <c r="C43" s="5"/>
      <c r="D43" s="40">
        <v>0</v>
      </c>
      <c r="E43" s="41">
        <v>0</v>
      </c>
      <c r="F43" s="42">
        <f t="shared" si="41"/>
        <v>0</v>
      </c>
      <c r="H43" s="55">
        <v>0</v>
      </c>
      <c r="I43" s="45">
        <v>0</v>
      </c>
      <c r="J43" s="56">
        <f t="shared" si="42"/>
        <v>0</v>
      </c>
      <c r="L43" s="55">
        <f t="shared" si="43"/>
        <v>0</v>
      </c>
      <c r="M43" s="45">
        <f t="shared" si="44"/>
        <v>0</v>
      </c>
      <c r="N43" s="56"/>
      <c r="P43" s="40">
        <v>0</v>
      </c>
      <c r="Q43" s="41">
        <v>0</v>
      </c>
      <c r="R43" s="42">
        <f t="shared" si="45"/>
        <v>0</v>
      </c>
      <c r="T43" s="55">
        <v>0</v>
      </c>
      <c r="U43" s="45">
        <v>0</v>
      </c>
      <c r="V43" s="56">
        <f t="shared" si="46"/>
        <v>0</v>
      </c>
      <c r="X43" s="55">
        <f t="shared" si="47"/>
        <v>0</v>
      </c>
      <c r="Y43" s="45">
        <f t="shared" si="48"/>
        <v>0</v>
      </c>
      <c r="Z43" s="56"/>
    </row>
    <row r="44" spans="1:26" ht="14.5">
      <c r="A44" s="23">
        <v>3</v>
      </c>
      <c r="B44" s="11" t="s">
        <v>52</v>
      </c>
      <c r="C44" s="5"/>
      <c r="D44" s="40">
        <v>0</v>
      </c>
      <c r="E44" s="41">
        <v>0</v>
      </c>
      <c r="F44" s="42">
        <f t="shared" si="41"/>
        <v>0</v>
      </c>
      <c r="H44" s="55">
        <v>0</v>
      </c>
      <c r="I44" s="45">
        <v>0</v>
      </c>
      <c r="J44" s="56">
        <f t="shared" si="42"/>
        <v>0</v>
      </c>
      <c r="L44" s="55">
        <f t="shared" si="43"/>
        <v>0</v>
      </c>
      <c r="M44" s="45">
        <f t="shared" si="44"/>
        <v>0</v>
      </c>
      <c r="N44" s="56"/>
      <c r="P44" s="40">
        <v>0</v>
      </c>
      <c r="Q44" s="41">
        <v>0</v>
      </c>
      <c r="R44" s="42">
        <f t="shared" si="45"/>
        <v>0</v>
      </c>
      <c r="T44" s="55">
        <v>0</v>
      </c>
      <c r="U44" s="45">
        <v>0</v>
      </c>
      <c r="V44" s="56">
        <f t="shared" si="46"/>
        <v>0</v>
      </c>
      <c r="X44" s="55">
        <f t="shared" si="47"/>
        <v>0</v>
      </c>
      <c r="Y44" s="45">
        <f t="shared" si="48"/>
        <v>0</v>
      </c>
      <c r="Z44" s="56"/>
    </row>
    <row r="45" spans="1:26" ht="14.5">
      <c r="A45" s="23">
        <v>4</v>
      </c>
      <c r="B45" s="11" t="s">
        <v>53</v>
      </c>
      <c r="C45" s="5"/>
      <c r="D45" s="40">
        <v>0</v>
      </c>
      <c r="E45" s="41">
        <v>0</v>
      </c>
      <c r="F45" s="42">
        <f t="shared" si="41"/>
        <v>0</v>
      </c>
      <c r="H45" s="55">
        <v>0</v>
      </c>
      <c r="I45" s="45">
        <v>0</v>
      </c>
      <c r="J45" s="56">
        <f t="shared" si="42"/>
        <v>0</v>
      </c>
      <c r="L45" s="55">
        <f t="shared" si="43"/>
        <v>0</v>
      </c>
      <c r="M45" s="45">
        <f t="shared" si="44"/>
        <v>0</v>
      </c>
      <c r="N45" s="56"/>
      <c r="P45" s="40">
        <v>0</v>
      </c>
      <c r="Q45" s="41">
        <v>0</v>
      </c>
      <c r="R45" s="42">
        <f t="shared" si="45"/>
        <v>0</v>
      </c>
      <c r="T45" s="55">
        <v>0</v>
      </c>
      <c r="U45" s="45">
        <v>0</v>
      </c>
      <c r="V45" s="56">
        <f t="shared" si="46"/>
        <v>0</v>
      </c>
      <c r="X45" s="55">
        <f t="shared" si="47"/>
        <v>0</v>
      </c>
      <c r="Y45" s="45">
        <f t="shared" si="48"/>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70" zoomScaleNormal="70" workbookViewId="0">
      <pane xSplit="3" topLeftCell="D1" activePane="topRight" state="frozen"/>
      <selection activeCell="T36" sqref="T36"/>
      <selection pane="topRight" activeCell="T36" sqref="T36"/>
    </sheetView>
  </sheetViews>
  <sheetFormatPr defaultRowHeight="14"/>
  <cols>
    <col min="1" max="1" width="17" customWidth="1"/>
    <col min="2" max="2" width="60.1640625" bestFit="1"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73</v>
      </c>
    </row>
    <row r="2" spans="1:26" ht="14.5">
      <c r="A2" s="19" t="s">
        <v>1</v>
      </c>
      <c r="B2" s="69">
        <v>108992972</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 t="shared" ref="D8:F8" si="0">SUM(D9:D10)</f>
        <v>0</v>
      </c>
      <c r="E8" s="33">
        <f t="shared" si="0"/>
        <v>0</v>
      </c>
      <c r="F8" s="34">
        <f t="shared" si="0"/>
        <v>0</v>
      </c>
      <c r="H8" s="49">
        <f t="shared" ref="H8:J8" si="1">SUM(H9:H10)</f>
        <v>0</v>
      </c>
      <c r="I8" s="50">
        <f t="shared" si="1"/>
        <v>0</v>
      </c>
      <c r="J8" s="51">
        <f t="shared" si="1"/>
        <v>0</v>
      </c>
      <c r="L8" s="49">
        <f t="shared" ref="L8:M8" si="2">SUM(L9:L10)</f>
        <v>0</v>
      </c>
      <c r="M8" s="50">
        <f t="shared" si="2"/>
        <v>0</v>
      </c>
      <c r="N8" s="51"/>
      <c r="O8" s="64"/>
      <c r="P8" s="154"/>
      <c r="Q8" s="154"/>
      <c r="R8" s="155"/>
      <c r="T8" s="155"/>
      <c r="U8" s="155"/>
      <c r="V8" s="155"/>
      <c r="X8" s="155"/>
      <c r="Y8" s="155"/>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52">
        <v>0</v>
      </c>
      <c r="I10" s="53">
        <v>0</v>
      </c>
      <c r="J10" s="54">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0</v>
      </c>
      <c r="I12" s="32">
        <f>SUM(I13:I35)</f>
        <v>0</v>
      </c>
      <c r="J12" s="32">
        <f>SUM(J13:J35)</f>
        <v>0</v>
      </c>
      <c r="L12" s="32">
        <f>SUM(L13:L35)</f>
        <v>0</v>
      </c>
      <c r="M12" s="32">
        <f>SUM(M13:M35)</f>
        <v>0</v>
      </c>
      <c r="N12" s="51"/>
      <c r="O12" s="65"/>
      <c r="P12" s="32">
        <f>SUM(P13:P35)</f>
        <v>8100300</v>
      </c>
      <c r="Q12" s="32">
        <f>SUM(Q13:Q35)</f>
        <v>110</v>
      </c>
      <c r="R12" s="32">
        <f>SUM(R13:R35)</f>
        <v>8100410</v>
      </c>
      <c r="T12" s="32">
        <f>SUM(T13:T35)</f>
        <v>8100410</v>
      </c>
      <c r="U12" s="32">
        <f>SUM(U13:U35)</f>
        <v>0</v>
      </c>
      <c r="V12" s="32">
        <f>SUM(V13:V35)</f>
        <v>8100410</v>
      </c>
      <c r="X12" s="32">
        <f>SUM(X13:X35)</f>
        <v>-110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3">D15+E15</f>
        <v>0</v>
      </c>
      <c r="H15" s="55">
        <v>0</v>
      </c>
      <c r="I15" s="45">
        <v>0</v>
      </c>
      <c r="J15" s="56">
        <f t="shared" ref="J15:J17" si="4">H15+I15</f>
        <v>0</v>
      </c>
      <c r="L15" s="55">
        <f t="shared" ref="L15:L17" si="5">D15-H15</f>
        <v>0</v>
      </c>
      <c r="M15" s="44">
        <f t="shared" ref="M15:M17" si="6">F15-J15</f>
        <v>0</v>
      </c>
      <c r="N15" s="56"/>
      <c r="O15" s="62"/>
      <c r="P15" s="40">
        <v>0</v>
      </c>
      <c r="Q15" s="41">
        <v>0</v>
      </c>
      <c r="R15" s="42">
        <f t="shared" ref="R15:R17" si="7">P15+Q15</f>
        <v>0</v>
      </c>
      <c r="T15" s="55">
        <v>0</v>
      </c>
      <c r="U15" s="45">
        <v>0</v>
      </c>
      <c r="V15" s="56">
        <f t="shared" ref="V15:V17" si="8">T15+U15</f>
        <v>0</v>
      </c>
      <c r="X15" s="55">
        <f t="shared" ref="X15:X17" si="9">P15-T15</f>
        <v>0</v>
      </c>
      <c r="Y15" s="44">
        <f t="shared" ref="Y15:Y17" si="10">R15-V15</f>
        <v>0</v>
      </c>
      <c r="Z15" s="56"/>
    </row>
    <row r="16" spans="1:26" ht="26.5" customHeight="1">
      <c r="A16" s="23">
        <v>2</v>
      </c>
      <c r="B16" s="11" t="s">
        <v>40</v>
      </c>
      <c r="C16" s="4"/>
      <c r="D16" s="40">
        <v>0</v>
      </c>
      <c r="E16" s="41">
        <v>0</v>
      </c>
      <c r="F16" s="42">
        <f t="shared" si="3"/>
        <v>0</v>
      </c>
      <c r="H16" s="55">
        <v>0</v>
      </c>
      <c r="I16" s="45">
        <v>0</v>
      </c>
      <c r="J16" s="56">
        <f t="shared" si="4"/>
        <v>0</v>
      </c>
      <c r="L16" s="55">
        <f t="shared" si="5"/>
        <v>0</v>
      </c>
      <c r="M16" s="44">
        <f t="shared" si="6"/>
        <v>0</v>
      </c>
      <c r="N16" s="56"/>
      <c r="O16" s="62"/>
      <c r="P16" s="40">
        <v>0</v>
      </c>
      <c r="Q16" s="41">
        <v>0</v>
      </c>
      <c r="R16" s="42">
        <f t="shared" si="7"/>
        <v>0</v>
      </c>
      <c r="T16" s="55">
        <v>0</v>
      </c>
      <c r="U16" s="45">
        <v>0</v>
      </c>
      <c r="V16" s="56">
        <f t="shared" si="8"/>
        <v>0</v>
      </c>
      <c r="X16" s="55">
        <f t="shared" si="9"/>
        <v>0</v>
      </c>
      <c r="Y16" s="44">
        <f t="shared" si="10"/>
        <v>0</v>
      </c>
      <c r="Z16" s="56"/>
    </row>
    <row r="17" spans="1:26" ht="30" customHeight="1">
      <c r="A17" s="23">
        <v>3</v>
      </c>
      <c r="B17" s="11" t="s">
        <v>41</v>
      </c>
      <c r="C17" s="5"/>
      <c r="D17" s="40">
        <v>0</v>
      </c>
      <c r="E17" s="41">
        <v>0</v>
      </c>
      <c r="F17" s="42">
        <f t="shared" si="3"/>
        <v>0</v>
      </c>
      <c r="H17" s="55">
        <v>0</v>
      </c>
      <c r="I17" s="45">
        <v>0</v>
      </c>
      <c r="J17" s="56">
        <f t="shared" si="4"/>
        <v>0</v>
      </c>
      <c r="L17" s="55">
        <f t="shared" si="5"/>
        <v>0</v>
      </c>
      <c r="M17" s="44">
        <f t="shared" si="6"/>
        <v>0</v>
      </c>
      <c r="N17" s="56"/>
      <c r="O17" s="62"/>
      <c r="P17" s="40">
        <v>0</v>
      </c>
      <c r="Q17" s="41">
        <v>0</v>
      </c>
      <c r="R17" s="42">
        <f t="shared" si="7"/>
        <v>0</v>
      </c>
      <c r="T17" s="55">
        <v>0</v>
      </c>
      <c r="U17" s="45">
        <v>0</v>
      </c>
      <c r="V17" s="56">
        <f t="shared" si="8"/>
        <v>0</v>
      </c>
      <c r="X17" s="55">
        <f t="shared" si="9"/>
        <v>0</v>
      </c>
      <c r="Y17" s="44">
        <f t="shared" si="10"/>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11">D19+E19</f>
        <v>0</v>
      </c>
      <c r="H19" s="55">
        <v>0</v>
      </c>
      <c r="I19" s="45">
        <v>0</v>
      </c>
      <c r="J19" s="56">
        <f t="shared" ref="J19:J26" si="12">H19+I19</f>
        <v>0</v>
      </c>
      <c r="L19" s="55">
        <f t="shared" ref="L19:L26" si="13">D19-H19</f>
        <v>0</v>
      </c>
      <c r="M19" s="44">
        <f t="shared" ref="M19:M26" si="14">F19-J19</f>
        <v>0</v>
      </c>
      <c r="N19" s="56"/>
      <c r="O19" s="62"/>
      <c r="P19" s="40">
        <v>0</v>
      </c>
      <c r="Q19" s="41">
        <v>0</v>
      </c>
      <c r="R19" s="42">
        <f t="shared" ref="R19:R26" si="15">P19+Q19</f>
        <v>0</v>
      </c>
      <c r="T19" s="55">
        <v>0</v>
      </c>
      <c r="U19" s="45">
        <v>0</v>
      </c>
      <c r="V19" s="56">
        <f t="shared" ref="V19:V26" si="16">T19+U19</f>
        <v>0</v>
      </c>
      <c r="X19" s="55">
        <f t="shared" ref="X19:X26" si="17">P19-T19</f>
        <v>0</v>
      </c>
      <c r="Y19" s="44">
        <f t="shared" ref="Y19:Y26" si="18">R19-V19</f>
        <v>0</v>
      </c>
      <c r="Z19" s="56"/>
    </row>
    <row r="20" spans="1:26" ht="14.5">
      <c r="A20" s="23">
        <v>2</v>
      </c>
      <c r="B20" s="12" t="s">
        <v>11</v>
      </c>
      <c r="C20" s="6"/>
      <c r="D20" s="40">
        <v>0</v>
      </c>
      <c r="E20" s="41">
        <v>0</v>
      </c>
      <c r="F20" s="42">
        <f t="shared" si="11"/>
        <v>0</v>
      </c>
      <c r="H20" s="55">
        <v>0</v>
      </c>
      <c r="I20" s="45">
        <v>0</v>
      </c>
      <c r="J20" s="56">
        <f t="shared" si="12"/>
        <v>0</v>
      </c>
      <c r="L20" s="55">
        <f t="shared" si="13"/>
        <v>0</v>
      </c>
      <c r="M20" s="44">
        <f t="shared" si="14"/>
        <v>0</v>
      </c>
      <c r="N20" s="56"/>
      <c r="O20" s="62"/>
      <c r="P20" s="40">
        <v>0</v>
      </c>
      <c r="Q20" s="41">
        <v>0</v>
      </c>
      <c r="R20" s="42">
        <f t="shared" si="15"/>
        <v>0</v>
      </c>
      <c r="T20" s="55">
        <v>0</v>
      </c>
      <c r="U20" s="45">
        <v>0</v>
      </c>
      <c r="V20" s="56">
        <f t="shared" si="16"/>
        <v>0</v>
      </c>
      <c r="X20" s="55">
        <f t="shared" si="17"/>
        <v>0</v>
      </c>
      <c r="Y20" s="44">
        <f t="shared" si="18"/>
        <v>0</v>
      </c>
      <c r="Z20" s="56"/>
    </row>
    <row r="21" spans="1:26" ht="14.5">
      <c r="A21" s="23">
        <v>3</v>
      </c>
      <c r="B21" s="11" t="s">
        <v>5</v>
      </c>
      <c r="C21" s="4"/>
      <c r="D21" s="40">
        <v>0</v>
      </c>
      <c r="E21" s="41">
        <v>0</v>
      </c>
      <c r="F21" s="42">
        <f t="shared" si="11"/>
        <v>0</v>
      </c>
      <c r="H21" s="55">
        <v>0</v>
      </c>
      <c r="I21" s="45">
        <v>0</v>
      </c>
      <c r="J21" s="56">
        <f t="shared" si="12"/>
        <v>0</v>
      </c>
      <c r="L21" s="55">
        <f t="shared" si="13"/>
        <v>0</v>
      </c>
      <c r="M21" s="44">
        <f t="shared" si="14"/>
        <v>0</v>
      </c>
      <c r="N21" s="56"/>
      <c r="O21" s="62"/>
      <c r="P21" s="40">
        <v>0</v>
      </c>
      <c r="Q21" s="41">
        <v>0</v>
      </c>
      <c r="R21" s="42">
        <f t="shared" si="15"/>
        <v>0</v>
      </c>
      <c r="T21" s="55">
        <v>0</v>
      </c>
      <c r="U21" s="45">
        <v>0</v>
      </c>
      <c r="V21" s="56">
        <f t="shared" si="16"/>
        <v>0</v>
      </c>
      <c r="X21" s="55">
        <f t="shared" si="17"/>
        <v>0</v>
      </c>
      <c r="Y21" s="44">
        <f t="shared" si="18"/>
        <v>0</v>
      </c>
      <c r="Z21" s="56"/>
    </row>
    <row r="22" spans="1:26" ht="14.5">
      <c r="A22" s="23">
        <v>4</v>
      </c>
      <c r="B22" s="11" t="s">
        <v>7</v>
      </c>
      <c r="C22" s="5"/>
      <c r="D22" s="40">
        <v>0</v>
      </c>
      <c r="E22" s="41">
        <v>0</v>
      </c>
      <c r="F22" s="42">
        <f t="shared" si="11"/>
        <v>0</v>
      </c>
      <c r="H22" s="55">
        <v>0</v>
      </c>
      <c r="I22" s="45">
        <v>0</v>
      </c>
      <c r="J22" s="56">
        <f t="shared" si="12"/>
        <v>0</v>
      </c>
      <c r="L22" s="55">
        <f t="shared" si="13"/>
        <v>0</v>
      </c>
      <c r="M22" s="44">
        <f t="shared" si="14"/>
        <v>0</v>
      </c>
      <c r="N22" s="56"/>
      <c r="O22" s="62"/>
      <c r="P22" s="40">
        <v>0</v>
      </c>
      <c r="Q22" s="41">
        <v>0</v>
      </c>
      <c r="R22" s="42">
        <f t="shared" si="15"/>
        <v>0</v>
      </c>
      <c r="T22" s="55">
        <v>0</v>
      </c>
      <c r="U22" s="45">
        <v>0</v>
      </c>
      <c r="V22" s="56">
        <f t="shared" si="16"/>
        <v>0</v>
      </c>
      <c r="X22" s="55">
        <f t="shared" si="17"/>
        <v>0</v>
      </c>
      <c r="Y22" s="44">
        <f t="shared" si="18"/>
        <v>0</v>
      </c>
      <c r="Z22" s="56"/>
    </row>
    <row r="23" spans="1:26" ht="14.5">
      <c r="A23" s="23">
        <v>5</v>
      </c>
      <c r="B23" s="12" t="s">
        <v>8</v>
      </c>
      <c r="C23" s="7"/>
      <c r="D23" s="40">
        <v>0</v>
      </c>
      <c r="E23" s="41">
        <v>0</v>
      </c>
      <c r="F23" s="42">
        <f t="shared" si="11"/>
        <v>0</v>
      </c>
      <c r="H23" s="55">
        <v>0</v>
      </c>
      <c r="I23" s="45">
        <v>0</v>
      </c>
      <c r="J23" s="56">
        <f t="shared" si="12"/>
        <v>0</v>
      </c>
      <c r="L23" s="55">
        <f t="shared" si="13"/>
        <v>0</v>
      </c>
      <c r="M23" s="44">
        <f t="shared" si="14"/>
        <v>0</v>
      </c>
      <c r="N23" s="56"/>
      <c r="O23" s="62"/>
      <c r="P23" s="40">
        <v>0</v>
      </c>
      <c r="Q23" s="41">
        <v>0</v>
      </c>
      <c r="R23" s="42">
        <f t="shared" si="15"/>
        <v>0</v>
      </c>
      <c r="T23" s="55">
        <v>0</v>
      </c>
      <c r="U23" s="45">
        <v>0</v>
      </c>
      <c r="V23" s="56">
        <f t="shared" si="16"/>
        <v>0</v>
      </c>
      <c r="X23" s="55">
        <f t="shared" si="17"/>
        <v>0</v>
      </c>
      <c r="Y23" s="44">
        <f t="shared" si="18"/>
        <v>0</v>
      </c>
      <c r="Z23" s="56"/>
    </row>
    <row r="24" spans="1:26" ht="14.5">
      <c r="A24" s="23">
        <v>6</v>
      </c>
      <c r="B24" s="12" t="s">
        <v>9</v>
      </c>
      <c r="C24" s="7"/>
      <c r="D24" s="40">
        <v>0</v>
      </c>
      <c r="E24" s="41">
        <v>0</v>
      </c>
      <c r="F24" s="42">
        <f t="shared" si="11"/>
        <v>0</v>
      </c>
      <c r="H24" s="55">
        <v>0</v>
      </c>
      <c r="I24" s="45">
        <v>0</v>
      </c>
      <c r="J24" s="56">
        <f t="shared" si="12"/>
        <v>0</v>
      </c>
      <c r="L24" s="55">
        <f t="shared" si="13"/>
        <v>0</v>
      </c>
      <c r="M24" s="44">
        <f t="shared" si="14"/>
        <v>0</v>
      </c>
      <c r="N24" s="56"/>
      <c r="O24" s="62"/>
      <c r="P24" s="40">
        <v>0</v>
      </c>
      <c r="Q24" s="41">
        <v>0</v>
      </c>
      <c r="R24" s="42">
        <f t="shared" si="15"/>
        <v>0</v>
      </c>
      <c r="T24" s="55">
        <v>0</v>
      </c>
      <c r="U24" s="45">
        <v>0</v>
      </c>
      <c r="V24" s="56">
        <f t="shared" si="16"/>
        <v>0</v>
      </c>
      <c r="X24" s="55">
        <f t="shared" si="17"/>
        <v>0</v>
      </c>
      <c r="Y24" s="44">
        <f t="shared" si="18"/>
        <v>0</v>
      </c>
      <c r="Z24" s="56"/>
    </row>
    <row r="25" spans="1:26" ht="14.5">
      <c r="A25" s="23">
        <v>7</v>
      </c>
      <c r="B25" s="12" t="s">
        <v>6</v>
      </c>
      <c r="C25" s="8"/>
      <c r="D25" s="40">
        <v>0</v>
      </c>
      <c r="E25" s="41">
        <v>0</v>
      </c>
      <c r="F25" s="42">
        <f t="shared" si="11"/>
        <v>0</v>
      </c>
      <c r="H25" s="55">
        <v>0</v>
      </c>
      <c r="I25" s="45">
        <v>0</v>
      </c>
      <c r="J25" s="56">
        <f t="shared" si="12"/>
        <v>0</v>
      </c>
      <c r="L25" s="55">
        <f t="shared" si="13"/>
        <v>0</v>
      </c>
      <c r="M25" s="44">
        <f t="shared" si="14"/>
        <v>0</v>
      </c>
      <c r="N25" s="56"/>
      <c r="O25" s="62"/>
      <c r="P25" s="40">
        <v>0</v>
      </c>
      <c r="Q25" s="41">
        <v>0</v>
      </c>
      <c r="R25" s="42">
        <f t="shared" si="15"/>
        <v>0</v>
      </c>
      <c r="T25" s="55">
        <v>0</v>
      </c>
      <c r="U25" s="45">
        <v>0</v>
      </c>
      <c r="V25" s="56">
        <f t="shared" si="16"/>
        <v>0</v>
      </c>
      <c r="X25" s="55">
        <f t="shared" si="17"/>
        <v>0</v>
      </c>
      <c r="Y25" s="44">
        <f t="shared" si="18"/>
        <v>0</v>
      </c>
      <c r="Z25" s="56"/>
    </row>
    <row r="26" spans="1:26" ht="14.5">
      <c r="A26" s="23">
        <v>8</v>
      </c>
      <c r="B26" s="12" t="s">
        <v>10</v>
      </c>
      <c r="C26" s="7"/>
      <c r="D26" s="40">
        <v>0</v>
      </c>
      <c r="E26" s="41">
        <v>0</v>
      </c>
      <c r="F26" s="42">
        <f t="shared" si="11"/>
        <v>0</v>
      </c>
      <c r="H26" s="55">
        <v>0</v>
      </c>
      <c r="I26" s="45">
        <v>0</v>
      </c>
      <c r="J26" s="56">
        <f t="shared" si="12"/>
        <v>0</v>
      </c>
      <c r="L26" s="55">
        <f t="shared" si="13"/>
        <v>0</v>
      </c>
      <c r="M26" s="44">
        <f t="shared" si="14"/>
        <v>0</v>
      </c>
      <c r="N26" s="56"/>
      <c r="O26" s="62"/>
      <c r="P26" s="40">
        <v>0</v>
      </c>
      <c r="Q26" s="41">
        <v>0</v>
      </c>
      <c r="R26" s="42">
        <f t="shared" si="15"/>
        <v>0</v>
      </c>
      <c r="T26" s="55">
        <v>0</v>
      </c>
      <c r="U26" s="45">
        <v>0</v>
      </c>
      <c r="V26" s="56">
        <f t="shared" si="16"/>
        <v>0</v>
      </c>
      <c r="X26" s="55">
        <f t="shared" si="17"/>
        <v>0</v>
      </c>
      <c r="Y26" s="44">
        <f t="shared" si="18"/>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9">D29+E29</f>
        <v>0</v>
      </c>
      <c r="H29" s="55">
        <v>0</v>
      </c>
      <c r="I29" s="45">
        <v>0</v>
      </c>
      <c r="J29" s="56">
        <f t="shared" ref="J29:J35" si="20">H29+I29</f>
        <v>0</v>
      </c>
      <c r="L29" s="55">
        <f t="shared" ref="L29:L35" si="21">D29-H29</f>
        <v>0</v>
      </c>
      <c r="M29" s="44">
        <f t="shared" ref="M29:M35" si="22">F29-J29</f>
        <v>0</v>
      </c>
      <c r="N29" s="56"/>
      <c r="O29" s="62"/>
      <c r="P29" s="40">
        <v>0</v>
      </c>
      <c r="Q29" s="41">
        <v>0</v>
      </c>
      <c r="R29" s="42">
        <f t="shared" ref="R29:R35" si="23">P29+Q29</f>
        <v>0</v>
      </c>
      <c r="T29" s="55">
        <v>0</v>
      </c>
      <c r="U29" s="45">
        <v>0</v>
      </c>
      <c r="V29" s="56">
        <f t="shared" ref="V29:V35" si="24">T29+U29</f>
        <v>0</v>
      </c>
      <c r="X29" s="55">
        <f t="shared" ref="X29:X35" si="25">P29-T29</f>
        <v>0</v>
      </c>
      <c r="Y29" s="44">
        <f t="shared" ref="Y29:Y35" si="26">R29-V29</f>
        <v>0</v>
      </c>
      <c r="Z29" s="56"/>
    </row>
    <row r="30" spans="1:26" ht="14.5">
      <c r="A30" s="23">
        <v>2</v>
      </c>
      <c r="B30" s="11" t="s">
        <v>46</v>
      </c>
      <c r="C30" s="5"/>
      <c r="D30" s="40">
        <v>0</v>
      </c>
      <c r="E30" s="41">
        <v>0</v>
      </c>
      <c r="F30" s="42">
        <f t="shared" si="19"/>
        <v>0</v>
      </c>
      <c r="H30" s="55">
        <v>0</v>
      </c>
      <c r="I30" s="45">
        <v>0</v>
      </c>
      <c r="J30" s="56">
        <f t="shared" si="20"/>
        <v>0</v>
      </c>
      <c r="L30" s="55">
        <f t="shared" si="21"/>
        <v>0</v>
      </c>
      <c r="M30" s="44">
        <f t="shared" si="22"/>
        <v>0</v>
      </c>
      <c r="N30" s="56"/>
      <c r="O30" s="62"/>
      <c r="P30" s="40">
        <v>8100300</v>
      </c>
      <c r="Q30" s="41">
        <v>110</v>
      </c>
      <c r="R30" s="42">
        <f t="shared" si="23"/>
        <v>8100410</v>
      </c>
      <c r="T30" s="55">
        <v>8100410</v>
      </c>
      <c r="U30" s="45">
        <v>0</v>
      </c>
      <c r="V30" s="56">
        <f t="shared" si="24"/>
        <v>8100410</v>
      </c>
      <c r="X30" s="55">
        <f t="shared" si="25"/>
        <v>-110</v>
      </c>
      <c r="Y30" s="44">
        <f t="shared" si="26"/>
        <v>0</v>
      </c>
      <c r="Z30" s="56"/>
    </row>
    <row r="31" spans="1:26" ht="14.5">
      <c r="A31" s="23">
        <v>3</v>
      </c>
      <c r="B31" s="11" t="s">
        <v>47</v>
      </c>
      <c r="C31" s="5"/>
      <c r="D31" s="40">
        <v>0</v>
      </c>
      <c r="E31" s="41">
        <v>0</v>
      </c>
      <c r="F31" s="42">
        <f t="shared" si="19"/>
        <v>0</v>
      </c>
      <c r="H31" s="55">
        <v>0</v>
      </c>
      <c r="I31" s="45">
        <v>0</v>
      </c>
      <c r="J31" s="56">
        <f t="shared" si="20"/>
        <v>0</v>
      </c>
      <c r="L31" s="55">
        <f t="shared" si="21"/>
        <v>0</v>
      </c>
      <c r="M31" s="44">
        <f t="shared" si="22"/>
        <v>0</v>
      </c>
      <c r="N31" s="56"/>
      <c r="O31" s="62"/>
      <c r="P31" s="40">
        <v>0</v>
      </c>
      <c r="Q31" s="41">
        <v>0</v>
      </c>
      <c r="R31" s="42">
        <f t="shared" si="23"/>
        <v>0</v>
      </c>
      <c r="T31" s="55">
        <v>0</v>
      </c>
      <c r="U31" s="45">
        <v>0</v>
      </c>
      <c r="V31" s="56">
        <f t="shared" si="24"/>
        <v>0</v>
      </c>
      <c r="X31" s="55">
        <f t="shared" si="25"/>
        <v>0</v>
      </c>
      <c r="Y31" s="44">
        <f t="shared" si="26"/>
        <v>0</v>
      </c>
      <c r="Z31" s="56"/>
    </row>
    <row r="32" spans="1:26" ht="14.5">
      <c r="A32" s="23">
        <v>4</v>
      </c>
      <c r="B32" s="11" t="s">
        <v>48</v>
      </c>
      <c r="C32" s="5"/>
      <c r="D32" s="40">
        <v>0</v>
      </c>
      <c r="E32" s="41">
        <v>0</v>
      </c>
      <c r="F32" s="42">
        <f t="shared" si="19"/>
        <v>0</v>
      </c>
      <c r="H32" s="55">
        <v>0</v>
      </c>
      <c r="I32" s="45">
        <v>0</v>
      </c>
      <c r="J32" s="56">
        <f t="shared" si="20"/>
        <v>0</v>
      </c>
      <c r="L32" s="55">
        <f t="shared" si="21"/>
        <v>0</v>
      </c>
      <c r="M32" s="44">
        <f t="shared" si="22"/>
        <v>0</v>
      </c>
      <c r="N32" s="56"/>
      <c r="O32" s="62"/>
      <c r="P32" s="40">
        <v>0</v>
      </c>
      <c r="Q32" s="41">
        <v>0</v>
      </c>
      <c r="R32" s="42">
        <f t="shared" si="23"/>
        <v>0</v>
      </c>
      <c r="T32" s="55">
        <v>0</v>
      </c>
      <c r="U32" s="45">
        <v>0</v>
      </c>
      <c r="V32" s="56">
        <f t="shared" si="24"/>
        <v>0</v>
      </c>
      <c r="X32" s="55">
        <f t="shared" si="25"/>
        <v>0</v>
      </c>
      <c r="Y32" s="44">
        <f t="shared" si="26"/>
        <v>0</v>
      </c>
      <c r="Z32" s="56"/>
    </row>
    <row r="33" spans="1:26" ht="14.5">
      <c r="A33" s="23">
        <v>5</v>
      </c>
      <c r="B33" s="11" t="s">
        <v>49</v>
      </c>
      <c r="C33" s="5"/>
      <c r="D33" s="40">
        <v>0</v>
      </c>
      <c r="E33" s="41">
        <v>0</v>
      </c>
      <c r="F33" s="42">
        <f t="shared" si="19"/>
        <v>0</v>
      </c>
      <c r="H33" s="55">
        <v>0</v>
      </c>
      <c r="I33" s="45">
        <v>0</v>
      </c>
      <c r="J33" s="56">
        <f t="shared" si="20"/>
        <v>0</v>
      </c>
      <c r="L33" s="55">
        <f t="shared" si="21"/>
        <v>0</v>
      </c>
      <c r="M33" s="44">
        <f t="shared" si="22"/>
        <v>0</v>
      </c>
      <c r="N33" s="56"/>
      <c r="O33" s="62"/>
      <c r="P33" s="40">
        <v>0</v>
      </c>
      <c r="Q33" s="41">
        <v>0</v>
      </c>
      <c r="R33" s="42">
        <f t="shared" si="23"/>
        <v>0</v>
      </c>
      <c r="T33" s="55">
        <v>0</v>
      </c>
      <c r="U33" s="45">
        <v>0</v>
      </c>
      <c r="V33" s="56">
        <f t="shared" si="24"/>
        <v>0</v>
      </c>
      <c r="X33" s="55">
        <f t="shared" si="25"/>
        <v>0</v>
      </c>
      <c r="Y33" s="44">
        <f t="shared" si="26"/>
        <v>0</v>
      </c>
      <c r="Z33" s="56"/>
    </row>
    <row r="34" spans="1:26" ht="14.5">
      <c r="A34" s="23">
        <v>6</v>
      </c>
      <c r="B34" s="11" t="s">
        <v>50</v>
      </c>
      <c r="C34" s="5"/>
      <c r="D34" s="40">
        <v>0</v>
      </c>
      <c r="E34" s="41">
        <v>0</v>
      </c>
      <c r="F34" s="42">
        <f t="shared" si="19"/>
        <v>0</v>
      </c>
      <c r="H34" s="55">
        <v>0</v>
      </c>
      <c r="I34" s="45">
        <v>0</v>
      </c>
      <c r="J34" s="56">
        <f t="shared" si="20"/>
        <v>0</v>
      </c>
      <c r="L34" s="55">
        <f t="shared" si="21"/>
        <v>0</v>
      </c>
      <c r="M34" s="44">
        <f t="shared" si="22"/>
        <v>0</v>
      </c>
      <c r="N34" s="56"/>
      <c r="O34" s="62"/>
      <c r="P34" s="40">
        <v>0</v>
      </c>
      <c r="Q34" s="41">
        <v>0</v>
      </c>
      <c r="R34" s="42">
        <f t="shared" si="23"/>
        <v>0</v>
      </c>
      <c r="T34" s="55">
        <v>0</v>
      </c>
      <c r="U34" s="45">
        <v>0</v>
      </c>
      <c r="V34" s="56">
        <f t="shared" si="24"/>
        <v>0</v>
      </c>
      <c r="X34" s="55">
        <f t="shared" si="25"/>
        <v>0</v>
      </c>
      <c r="Y34" s="44">
        <f t="shared" si="26"/>
        <v>0</v>
      </c>
      <c r="Z34" s="56"/>
    </row>
    <row r="35" spans="1:26" ht="14.5">
      <c r="A35" s="23">
        <v>7</v>
      </c>
      <c r="B35" s="11" t="s">
        <v>51</v>
      </c>
      <c r="C35" s="5"/>
      <c r="D35" s="40">
        <v>0</v>
      </c>
      <c r="E35" s="41">
        <v>0</v>
      </c>
      <c r="F35" s="42">
        <f t="shared" si="19"/>
        <v>0</v>
      </c>
      <c r="H35" s="55">
        <v>0</v>
      </c>
      <c r="I35" s="45">
        <v>0</v>
      </c>
      <c r="J35" s="56">
        <f t="shared" si="20"/>
        <v>0</v>
      </c>
      <c r="L35" s="55">
        <f t="shared" si="21"/>
        <v>0</v>
      </c>
      <c r="M35" s="44">
        <f t="shared" si="22"/>
        <v>0</v>
      </c>
      <c r="N35" s="56"/>
      <c r="O35" s="62"/>
      <c r="P35" s="40">
        <v>0</v>
      </c>
      <c r="Q35" s="41">
        <v>0</v>
      </c>
      <c r="R35" s="42">
        <f t="shared" si="23"/>
        <v>0</v>
      </c>
      <c r="T35" s="55">
        <v>0</v>
      </c>
      <c r="U35" s="45">
        <v>0</v>
      </c>
      <c r="V35" s="56">
        <f t="shared" si="24"/>
        <v>0</v>
      </c>
      <c r="X35" s="55">
        <f t="shared" si="25"/>
        <v>0</v>
      </c>
      <c r="Y35" s="44">
        <f t="shared" si="26"/>
        <v>0</v>
      </c>
      <c r="Z35" s="56"/>
    </row>
    <row r="36" spans="1:26" s="25" customFormat="1" ht="31.5" customHeight="1">
      <c r="A36" s="227" t="s">
        <v>29</v>
      </c>
      <c r="B36" s="228"/>
      <c r="C36" s="24"/>
      <c r="D36" s="43">
        <f>SUM(D37:D45)</f>
        <v>0</v>
      </c>
      <c r="E36" s="43">
        <f t="shared" ref="E36:F36" si="27">SUM(E37:E45)</f>
        <v>0</v>
      </c>
      <c r="F36" s="43">
        <f t="shared" si="27"/>
        <v>0</v>
      </c>
      <c r="H36" s="43">
        <f t="shared" ref="H36:J36" si="28">SUM(H37:H45)</f>
        <v>0</v>
      </c>
      <c r="I36" s="43">
        <f t="shared" si="28"/>
        <v>0</v>
      </c>
      <c r="J36" s="43">
        <f t="shared" si="28"/>
        <v>0</v>
      </c>
      <c r="L36" s="43">
        <f t="shared" ref="L36:M36" si="29">SUM(L37:L45)</f>
        <v>0</v>
      </c>
      <c r="M36" s="43">
        <f t="shared" si="29"/>
        <v>0</v>
      </c>
      <c r="N36" s="34"/>
      <c r="O36" s="67"/>
      <c r="P36" s="43">
        <f t="shared" ref="P36:R36" si="30">SUM(P37:P45)</f>
        <v>0</v>
      </c>
      <c r="Q36" s="43">
        <f t="shared" si="30"/>
        <v>0</v>
      </c>
      <c r="R36" s="43">
        <f t="shared" si="30"/>
        <v>0</v>
      </c>
      <c r="T36" s="43">
        <f t="shared" ref="T36:V36" si="31">SUM(T37:T45)</f>
        <v>0</v>
      </c>
      <c r="U36" s="43">
        <f t="shared" si="31"/>
        <v>0</v>
      </c>
      <c r="V36" s="43">
        <f t="shared" si="31"/>
        <v>0</v>
      </c>
      <c r="X36" s="43">
        <f t="shared" ref="X36:Y36" si="32">SUM(X37:X45)</f>
        <v>0</v>
      </c>
      <c r="Y36" s="43">
        <f t="shared" si="32"/>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33">D38+E38</f>
        <v>0</v>
      </c>
      <c r="H38" s="55">
        <v>0</v>
      </c>
      <c r="I38" s="45">
        <v>0</v>
      </c>
      <c r="J38" s="56">
        <f t="shared" ref="J38" si="34">H38+I38</f>
        <v>0</v>
      </c>
      <c r="L38" s="55">
        <f>D38-H38</f>
        <v>0</v>
      </c>
      <c r="M38" s="45">
        <f>F38-J38</f>
        <v>0</v>
      </c>
      <c r="N38" s="56"/>
      <c r="P38" s="40">
        <v>0</v>
      </c>
      <c r="Q38" s="41">
        <v>0</v>
      </c>
      <c r="R38" s="42">
        <f t="shared" ref="R38" si="35">P38+Q38</f>
        <v>0</v>
      </c>
      <c r="T38" s="55">
        <v>0</v>
      </c>
      <c r="U38" s="45">
        <v>0</v>
      </c>
      <c r="V38" s="56">
        <f t="shared" ref="V38" si="36">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 t="shared" ref="F40" si="37">D40+E40</f>
        <v>0</v>
      </c>
      <c r="H40" s="55">
        <v>0</v>
      </c>
      <c r="I40" s="45">
        <v>0</v>
      </c>
      <c r="J40" s="56">
        <f t="shared" ref="J40" si="38">H40+I40</f>
        <v>0</v>
      </c>
      <c r="L40" s="55">
        <f>D40-H40</f>
        <v>0</v>
      </c>
      <c r="M40" s="45">
        <f>F40-J40</f>
        <v>0</v>
      </c>
      <c r="N40" s="56"/>
      <c r="P40" s="40">
        <v>0</v>
      </c>
      <c r="Q40" s="41">
        <v>0</v>
      </c>
      <c r="R40" s="42">
        <f t="shared" ref="R40" si="39">P40+Q40</f>
        <v>0</v>
      </c>
      <c r="T40" s="55">
        <v>0</v>
      </c>
      <c r="U40" s="45">
        <v>0</v>
      </c>
      <c r="V40" s="56">
        <f t="shared" ref="V40" si="40">T40+U40</f>
        <v>0</v>
      </c>
      <c r="X40" s="55">
        <f>P40-T40</f>
        <v>0</v>
      </c>
      <c r="Y40" s="45">
        <f>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1">
        <v>0</v>
      </c>
      <c r="F42" s="42">
        <f t="shared" ref="F42:F45" si="41">D42+E42</f>
        <v>0</v>
      </c>
      <c r="H42" s="55">
        <v>0</v>
      </c>
      <c r="I42" s="45">
        <v>0</v>
      </c>
      <c r="J42" s="56">
        <f t="shared" ref="J42:J45" si="42">H42+I42</f>
        <v>0</v>
      </c>
      <c r="L42" s="55">
        <f t="shared" ref="L42:L45" si="43">D42-H42</f>
        <v>0</v>
      </c>
      <c r="M42" s="45">
        <f t="shared" ref="M42:M45" si="44">F42-J42</f>
        <v>0</v>
      </c>
      <c r="N42" s="56"/>
      <c r="P42" s="40">
        <v>0</v>
      </c>
      <c r="Q42" s="41">
        <v>0</v>
      </c>
      <c r="R42" s="42">
        <f t="shared" ref="R42:R45" si="45">P42+Q42</f>
        <v>0</v>
      </c>
      <c r="T42" s="55">
        <v>0</v>
      </c>
      <c r="U42" s="45">
        <v>0</v>
      </c>
      <c r="V42" s="56">
        <f t="shared" ref="V42:V45" si="46">T42+U42</f>
        <v>0</v>
      </c>
      <c r="X42" s="55">
        <f t="shared" ref="X42:X45" si="47">P42-T42</f>
        <v>0</v>
      </c>
      <c r="Y42" s="45">
        <f t="shared" ref="Y42:Y45" si="48">R42-V42</f>
        <v>0</v>
      </c>
      <c r="Z42" s="56"/>
    </row>
    <row r="43" spans="1:26" ht="14.5">
      <c r="A43" s="23">
        <v>2</v>
      </c>
      <c r="B43" s="11" t="s">
        <v>35</v>
      </c>
      <c r="C43" s="5"/>
      <c r="D43" s="40">
        <v>0</v>
      </c>
      <c r="E43" s="41">
        <v>0</v>
      </c>
      <c r="F43" s="42">
        <f t="shared" si="41"/>
        <v>0</v>
      </c>
      <c r="H43" s="55">
        <v>0</v>
      </c>
      <c r="I43" s="45">
        <v>0</v>
      </c>
      <c r="J43" s="56">
        <f t="shared" si="42"/>
        <v>0</v>
      </c>
      <c r="L43" s="55">
        <f t="shared" si="43"/>
        <v>0</v>
      </c>
      <c r="M43" s="45">
        <f t="shared" si="44"/>
        <v>0</v>
      </c>
      <c r="N43" s="56"/>
      <c r="P43" s="40">
        <v>0</v>
      </c>
      <c r="Q43" s="41">
        <v>0</v>
      </c>
      <c r="R43" s="42">
        <f t="shared" si="45"/>
        <v>0</v>
      </c>
      <c r="T43" s="55">
        <v>0</v>
      </c>
      <c r="U43" s="45">
        <v>0</v>
      </c>
      <c r="V43" s="56">
        <f t="shared" si="46"/>
        <v>0</v>
      </c>
      <c r="X43" s="55">
        <f t="shared" si="47"/>
        <v>0</v>
      </c>
      <c r="Y43" s="45">
        <f t="shared" si="48"/>
        <v>0</v>
      </c>
      <c r="Z43" s="56"/>
    </row>
    <row r="44" spans="1:26" ht="14.5">
      <c r="A44" s="23">
        <v>3</v>
      </c>
      <c r="B44" s="11" t="s">
        <v>52</v>
      </c>
      <c r="C44" s="5"/>
      <c r="D44" s="40">
        <v>0</v>
      </c>
      <c r="E44" s="41">
        <v>0</v>
      </c>
      <c r="F44" s="42">
        <f t="shared" si="41"/>
        <v>0</v>
      </c>
      <c r="H44" s="55">
        <v>0</v>
      </c>
      <c r="I44" s="45">
        <v>0</v>
      </c>
      <c r="J44" s="56">
        <f t="shared" si="42"/>
        <v>0</v>
      </c>
      <c r="L44" s="55">
        <f t="shared" si="43"/>
        <v>0</v>
      </c>
      <c r="M44" s="45">
        <f t="shared" si="44"/>
        <v>0</v>
      </c>
      <c r="N44" s="56"/>
      <c r="P44" s="40">
        <v>0</v>
      </c>
      <c r="Q44" s="41">
        <v>0</v>
      </c>
      <c r="R44" s="42">
        <f t="shared" si="45"/>
        <v>0</v>
      </c>
      <c r="T44" s="55">
        <v>0</v>
      </c>
      <c r="U44" s="45">
        <v>0</v>
      </c>
      <c r="V44" s="56">
        <f t="shared" si="46"/>
        <v>0</v>
      </c>
      <c r="X44" s="55">
        <f t="shared" si="47"/>
        <v>0</v>
      </c>
      <c r="Y44" s="45">
        <f t="shared" si="48"/>
        <v>0</v>
      </c>
      <c r="Z44" s="56"/>
    </row>
    <row r="45" spans="1:26" ht="14.5">
      <c r="A45" s="23">
        <v>4</v>
      </c>
      <c r="B45" s="11" t="s">
        <v>53</v>
      </c>
      <c r="C45" s="5"/>
      <c r="D45" s="40">
        <v>0</v>
      </c>
      <c r="E45" s="41">
        <v>0</v>
      </c>
      <c r="F45" s="42">
        <f t="shared" si="41"/>
        <v>0</v>
      </c>
      <c r="H45" s="55">
        <v>0</v>
      </c>
      <c r="I45" s="45">
        <v>0</v>
      </c>
      <c r="J45" s="56">
        <f t="shared" si="42"/>
        <v>0</v>
      </c>
      <c r="L45" s="55">
        <f t="shared" si="43"/>
        <v>0</v>
      </c>
      <c r="M45" s="45">
        <f t="shared" si="44"/>
        <v>0</v>
      </c>
      <c r="N45" s="56"/>
      <c r="P45" s="40">
        <v>0</v>
      </c>
      <c r="Q45" s="41">
        <v>0</v>
      </c>
      <c r="R45" s="42">
        <f t="shared" si="45"/>
        <v>0</v>
      </c>
      <c r="T45" s="55">
        <v>0</v>
      </c>
      <c r="U45" s="45">
        <v>0</v>
      </c>
      <c r="V45" s="56">
        <f t="shared" si="46"/>
        <v>0</v>
      </c>
      <c r="X45" s="55">
        <f t="shared" si="47"/>
        <v>0</v>
      </c>
      <c r="Y45" s="45">
        <f t="shared" si="48"/>
        <v>0</v>
      </c>
      <c r="Z45" s="56"/>
    </row>
  </sheetData>
  <autoFilter ref="A6:Z6"/>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6" zoomScaleNormal="66" workbookViewId="0">
      <pane xSplit="3" topLeftCell="D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74</v>
      </c>
      <c r="D1" s="27" t="s">
        <v>117</v>
      </c>
    </row>
    <row r="2" spans="1:26" ht="14.5">
      <c r="A2" s="19" t="s">
        <v>1</v>
      </c>
      <c r="B2" s="68" t="s">
        <v>75</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3">
        <f t="shared" ref="E8:F8" si="0">SUM(E9:E10)</f>
        <v>0</v>
      </c>
      <c r="F8" s="34">
        <f t="shared" si="0"/>
        <v>0</v>
      </c>
      <c r="H8" s="49">
        <f t="shared" ref="H8:J8" si="1">SUM(H9:H10)</f>
        <v>0</v>
      </c>
      <c r="I8" s="50">
        <f t="shared" si="1"/>
        <v>0</v>
      </c>
      <c r="J8" s="51">
        <f t="shared" si="1"/>
        <v>0</v>
      </c>
      <c r="L8" s="49">
        <f t="shared" ref="L8:M8" si="2">SUM(L9:L10)</f>
        <v>0</v>
      </c>
      <c r="M8" s="50">
        <f t="shared" si="2"/>
        <v>0</v>
      </c>
      <c r="N8" s="51"/>
      <c r="O8" s="64"/>
      <c r="P8" s="154"/>
      <c r="Q8" s="154"/>
      <c r="R8" s="155"/>
      <c r="T8" s="155"/>
      <c r="U8" s="155"/>
      <c r="V8" s="155"/>
      <c r="X8" s="155"/>
      <c r="Y8" s="155"/>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52">
        <v>0</v>
      </c>
      <c r="I10" s="53">
        <v>0</v>
      </c>
      <c r="J10" s="54">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500000</v>
      </c>
      <c r="E12" s="32">
        <f>SUM(E13:E35)</f>
        <v>-500000</v>
      </c>
      <c r="F12" s="32">
        <f>SUM(F13:F35)</f>
        <v>0</v>
      </c>
      <c r="H12" s="32">
        <f>SUM(H13:H35)</f>
        <v>0</v>
      </c>
      <c r="I12" s="32">
        <f>SUM(I13:I35)</f>
        <v>0</v>
      </c>
      <c r="J12" s="32">
        <f>SUM(J13:J35)</f>
        <v>0</v>
      </c>
      <c r="L12" s="32">
        <f>SUM(L13:L35)</f>
        <v>500000</v>
      </c>
      <c r="M12" s="32">
        <f>SUM(M13:M35)</f>
        <v>0</v>
      </c>
      <c r="N12" s="51"/>
      <c r="O12" s="65"/>
      <c r="P12" s="32">
        <f>SUM(P13:P35)</f>
        <v>450000</v>
      </c>
      <c r="Q12" s="32">
        <f>SUM(Q13:Q35)</f>
        <v>-450000</v>
      </c>
      <c r="R12" s="32">
        <f>SUM(R13:R35)</f>
        <v>0</v>
      </c>
      <c r="T12" s="32">
        <f>SUM(T13:T35)</f>
        <v>0</v>
      </c>
      <c r="U12" s="32">
        <f>SUM(U13:U35)</f>
        <v>0</v>
      </c>
      <c r="V12" s="32">
        <f>SUM(V13:V35)</f>
        <v>0</v>
      </c>
      <c r="X12" s="32">
        <f>SUM(X13:X35)</f>
        <v>450000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3">D15+E15</f>
        <v>0</v>
      </c>
      <c r="H15" s="55">
        <v>0</v>
      </c>
      <c r="I15" s="45">
        <v>0</v>
      </c>
      <c r="J15" s="56">
        <f t="shared" ref="J15:J26" si="4">H15+I15</f>
        <v>0</v>
      </c>
      <c r="L15" s="55">
        <f t="shared" ref="L15:L17" si="5">D15-H15</f>
        <v>0</v>
      </c>
      <c r="M15" s="44">
        <f t="shared" ref="M15:M17" si="6">F15-J15</f>
        <v>0</v>
      </c>
      <c r="N15" s="56"/>
      <c r="O15" s="62"/>
      <c r="P15" s="40">
        <v>0</v>
      </c>
      <c r="Q15" s="41">
        <v>0</v>
      </c>
      <c r="R15" s="42">
        <f t="shared" ref="R15:R17" si="7">P15+Q15</f>
        <v>0</v>
      </c>
      <c r="T15" s="55">
        <v>0</v>
      </c>
      <c r="U15" s="45">
        <v>0</v>
      </c>
      <c r="V15" s="56">
        <f t="shared" ref="V15:V17" si="8">T15+U15</f>
        <v>0</v>
      </c>
      <c r="X15" s="55">
        <f t="shared" ref="X15:X17" si="9">P15-T15</f>
        <v>0</v>
      </c>
      <c r="Y15" s="44">
        <f t="shared" ref="Y15:Y17" si="10">R15-V15</f>
        <v>0</v>
      </c>
      <c r="Z15" s="56"/>
    </row>
    <row r="16" spans="1:26" ht="26.5" customHeight="1">
      <c r="A16" s="23">
        <v>2</v>
      </c>
      <c r="B16" s="11" t="s">
        <v>40</v>
      </c>
      <c r="C16" s="4"/>
      <c r="D16" s="40">
        <v>0</v>
      </c>
      <c r="E16" s="41">
        <v>0</v>
      </c>
      <c r="F16" s="42">
        <f t="shared" si="3"/>
        <v>0</v>
      </c>
      <c r="H16" s="55">
        <v>0</v>
      </c>
      <c r="I16" s="45">
        <v>0</v>
      </c>
      <c r="J16" s="56">
        <f t="shared" si="4"/>
        <v>0</v>
      </c>
      <c r="L16" s="55">
        <f t="shared" si="5"/>
        <v>0</v>
      </c>
      <c r="M16" s="44">
        <f t="shared" si="6"/>
        <v>0</v>
      </c>
      <c r="N16" s="56"/>
      <c r="O16" s="62"/>
      <c r="P16" s="40">
        <v>0</v>
      </c>
      <c r="Q16" s="41">
        <v>0</v>
      </c>
      <c r="R16" s="42">
        <f t="shared" si="7"/>
        <v>0</v>
      </c>
      <c r="T16" s="55">
        <v>0</v>
      </c>
      <c r="U16" s="45">
        <v>0</v>
      </c>
      <c r="V16" s="56">
        <f t="shared" si="8"/>
        <v>0</v>
      </c>
      <c r="X16" s="55">
        <f t="shared" si="9"/>
        <v>0</v>
      </c>
      <c r="Y16" s="44">
        <f t="shared" si="10"/>
        <v>0</v>
      </c>
      <c r="Z16" s="56"/>
    </row>
    <row r="17" spans="1:26" ht="30" customHeight="1">
      <c r="A17" s="23">
        <v>3</v>
      </c>
      <c r="B17" s="11" t="s">
        <v>41</v>
      </c>
      <c r="C17" s="5"/>
      <c r="D17" s="40">
        <v>0</v>
      </c>
      <c r="E17" s="41">
        <v>0</v>
      </c>
      <c r="F17" s="42">
        <f t="shared" si="3"/>
        <v>0</v>
      </c>
      <c r="H17" s="55">
        <v>0</v>
      </c>
      <c r="I17" s="45">
        <v>0</v>
      </c>
      <c r="J17" s="56">
        <f t="shared" si="4"/>
        <v>0</v>
      </c>
      <c r="L17" s="55">
        <f t="shared" si="5"/>
        <v>0</v>
      </c>
      <c r="M17" s="44">
        <f t="shared" si="6"/>
        <v>0</v>
      </c>
      <c r="N17" s="56"/>
      <c r="O17" s="62"/>
      <c r="P17" s="40">
        <v>0</v>
      </c>
      <c r="Q17" s="41">
        <v>0</v>
      </c>
      <c r="R17" s="42">
        <f t="shared" si="7"/>
        <v>0</v>
      </c>
      <c r="T17" s="55">
        <v>0</v>
      </c>
      <c r="U17" s="45">
        <v>0</v>
      </c>
      <c r="V17" s="56">
        <f t="shared" si="8"/>
        <v>0</v>
      </c>
      <c r="X17" s="55">
        <f t="shared" si="9"/>
        <v>0</v>
      </c>
      <c r="Y17" s="44">
        <f t="shared" si="10"/>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500000</v>
      </c>
      <c r="E19" s="41">
        <f>-D19</f>
        <v>-500000</v>
      </c>
      <c r="F19" s="42">
        <f t="shared" ref="F19:F26" si="11">D19+E19</f>
        <v>0</v>
      </c>
      <c r="H19" s="55">
        <v>0</v>
      </c>
      <c r="I19" s="45">
        <v>0</v>
      </c>
      <c r="J19" s="56">
        <f t="shared" si="4"/>
        <v>0</v>
      </c>
      <c r="L19" s="55">
        <f t="shared" ref="L19:L26" si="12">D19-H19</f>
        <v>500000</v>
      </c>
      <c r="M19" s="44">
        <f t="shared" ref="M19:M26" si="13">F19-J19</f>
        <v>0</v>
      </c>
      <c r="N19" s="56"/>
      <c r="O19" s="62"/>
      <c r="P19" s="40">
        <v>0</v>
      </c>
      <c r="Q19" s="41">
        <v>0</v>
      </c>
      <c r="R19" s="42">
        <f t="shared" ref="R19:R26" si="14">P19+Q19</f>
        <v>0</v>
      </c>
      <c r="T19" s="55">
        <v>0</v>
      </c>
      <c r="U19" s="45">
        <v>0</v>
      </c>
      <c r="V19" s="56">
        <f t="shared" ref="V19:V26" si="15">T19+U19</f>
        <v>0</v>
      </c>
      <c r="X19" s="55">
        <f t="shared" ref="X19:X26" si="16">P19-T19</f>
        <v>0</v>
      </c>
      <c r="Y19" s="44">
        <f t="shared" ref="Y19:Y26" si="17">R19-V19</f>
        <v>0</v>
      </c>
      <c r="Z19" s="56"/>
    </row>
    <row r="20" spans="1:26" ht="14.5">
      <c r="A20" s="23">
        <v>2</v>
      </c>
      <c r="B20" s="12" t="s">
        <v>11</v>
      </c>
      <c r="C20" s="6"/>
      <c r="D20" s="40">
        <v>0</v>
      </c>
      <c r="E20" s="41">
        <v>0</v>
      </c>
      <c r="F20" s="42">
        <f t="shared" si="11"/>
        <v>0</v>
      </c>
      <c r="H20" s="55">
        <v>0</v>
      </c>
      <c r="I20" s="45">
        <v>0</v>
      </c>
      <c r="J20" s="56">
        <f t="shared" si="4"/>
        <v>0</v>
      </c>
      <c r="L20" s="55">
        <f t="shared" si="12"/>
        <v>0</v>
      </c>
      <c r="M20" s="44">
        <f t="shared" si="13"/>
        <v>0</v>
      </c>
      <c r="N20" s="56"/>
      <c r="O20" s="62"/>
      <c r="P20" s="40">
        <v>0</v>
      </c>
      <c r="Q20" s="41">
        <v>0</v>
      </c>
      <c r="R20" s="42">
        <f t="shared" si="14"/>
        <v>0</v>
      </c>
      <c r="T20" s="55">
        <v>0</v>
      </c>
      <c r="U20" s="45">
        <v>0</v>
      </c>
      <c r="V20" s="56">
        <f t="shared" si="15"/>
        <v>0</v>
      </c>
      <c r="X20" s="55">
        <f t="shared" si="16"/>
        <v>0</v>
      </c>
      <c r="Y20" s="44">
        <f t="shared" si="17"/>
        <v>0</v>
      </c>
      <c r="Z20" s="56"/>
    </row>
    <row r="21" spans="1:26" ht="14.5">
      <c r="A21" s="23">
        <v>3</v>
      </c>
      <c r="B21" s="11" t="s">
        <v>5</v>
      </c>
      <c r="C21" s="4"/>
      <c r="D21" s="40">
        <v>0</v>
      </c>
      <c r="E21" s="41">
        <v>0</v>
      </c>
      <c r="F21" s="42">
        <f t="shared" si="11"/>
        <v>0</v>
      </c>
      <c r="H21" s="55">
        <v>0</v>
      </c>
      <c r="I21" s="45">
        <v>0</v>
      </c>
      <c r="J21" s="56">
        <f t="shared" si="4"/>
        <v>0</v>
      </c>
      <c r="L21" s="55">
        <f t="shared" si="12"/>
        <v>0</v>
      </c>
      <c r="M21" s="44">
        <f t="shared" si="13"/>
        <v>0</v>
      </c>
      <c r="N21" s="56"/>
      <c r="O21" s="62"/>
      <c r="P21" s="40">
        <v>0</v>
      </c>
      <c r="Q21" s="41">
        <v>0</v>
      </c>
      <c r="R21" s="42">
        <f t="shared" si="14"/>
        <v>0</v>
      </c>
      <c r="T21" s="55">
        <v>0</v>
      </c>
      <c r="U21" s="45">
        <v>0</v>
      </c>
      <c r="V21" s="56">
        <f t="shared" si="15"/>
        <v>0</v>
      </c>
      <c r="X21" s="55">
        <f t="shared" si="16"/>
        <v>0</v>
      </c>
      <c r="Y21" s="44">
        <f t="shared" si="17"/>
        <v>0</v>
      </c>
      <c r="Z21" s="56"/>
    </row>
    <row r="22" spans="1:26" ht="14.5">
      <c r="A22" s="23">
        <v>4</v>
      </c>
      <c r="B22" s="11" t="s">
        <v>7</v>
      </c>
      <c r="C22" s="5"/>
      <c r="D22" s="40">
        <v>0</v>
      </c>
      <c r="E22" s="41">
        <v>0</v>
      </c>
      <c r="F22" s="42">
        <f t="shared" si="11"/>
        <v>0</v>
      </c>
      <c r="H22" s="55">
        <v>0</v>
      </c>
      <c r="I22" s="45">
        <v>0</v>
      </c>
      <c r="J22" s="56">
        <f t="shared" si="4"/>
        <v>0</v>
      </c>
      <c r="L22" s="55">
        <f t="shared" si="12"/>
        <v>0</v>
      </c>
      <c r="M22" s="44">
        <f t="shared" si="13"/>
        <v>0</v>
      </c>
      <c r="N22" s="56"/>
      <c r="O22" s="62"/>
      <c r="P22" s="40">
        <v>0</v>
      </c>
      <c r="Q22" s="41">
        <v>0</v>
      </c>
      <c r="R22" s="42">
        <f t="shared" si="14"/>
        <v>0</v>
      </c>
      <c r="T22" s="55">
        <v>0</v>
      </c>
      <c r="U22" s="45">
        <v>0</v>
      </c>
      <c r="V22" s="56">
        <f t="shared" si="15"/>
        <v>0</v>
      </c>
      <c r="X22" s="55">
        <f t="shared" si="16"/>
        <v>0</v>
      </c>
      <c r="Y22" s="44">
        <f t="shared" si="17"/>
        <v>0</v>
      </c>
      <c r="Z22" s="56"/>
    </row>
    <row r="23" spans="1:26" ht="14.5">
      <c r="A23" s="23">
        <v>5</v>
      </c>
      <c r="B23" s="12" t="s">
        <v>8</v>
      </c>
      <c r="C23" s="7"/>
      <c r="D23" s="40">
        <v>0</v>
      </c>
      <c r="E23" s="41">
        <v>0</v>
      </c>
      <c r="F23" s="42">
        <f t="shared" si="11"/>
        <v>0</v>
      </c>
      <c r="H23" s="55">
        <v>0</v>
      </c>
      <c r="I23" s="45">
        <v>0</v>
      </c>
      <c r="J23" s="56">
        <f t="shared" si="4"/>
        <v>0</v>
      </c>
      <c r="L23" s="55">
        <f t="shared" si="12"/>
        <v>0</v>
      </c>
      <c r="M23" s="44">
        <f t="shared" si="13"/>
        <v>0</v>
      </c>
      <c r="N23" s="56"/>
      <c r="O23" s="62"/>
      <c r="P23" s="40">
        <v>0</v>
      </c>
      <c r="Q23" s="41">
        <v>0</v>
      </c>
      <c r="R23" s="42">
        <f t="shared" si="14"/>
        <v>0</v>
      </c>
      <c r="T23" s="55">
        <v>0</v>
      </c>
      <c r="U23" s="45">
        <v>0</v>
      </c>
      <c r="V23" s="56">
        <f t="shared" si="15"/>
        <v>0</v>
      </c>
      <c r="X23" s="55">
        <f t="shared" si="16"/>
        <v>0</v>
      </c>
      <c r="Y23" s="44">
        <f t="shared" si="17"/>
        <v>0</v>
      </c>
      <c r="Z23" s="56"/>
    </row>
    <row r="24" spans="1:26" ht="14.5">
      <c r="A24" s="23">
        <v>6</v>
      </c>
      <c r="B24" s="12" t="s">
        <v>9</v>
      </c>
      <c r="C24" s="7"/>
      <c r="D24" s="40">
        <v>0</v>
      </c>
      <c r="E24" s="41">
        <v>0</v>
      </c>
      <c r="F24" s="42">
        <f t="shared" si="11"/>
        <v>0</v>
      </c>
      <c r="H24" s="55">
        <v>0</v>
      </c>
      <c r="I24" s="45">
        <v>0</v>
      </c>
      <c r="J24" s="56">
        <f t="shared" si="4"/>
        <v>0</v>
      </c>
      <c r="L24" s="55">
        <f t="shared" si="12"/>
        <v>0</v>
      </c>
      <c r="M24" s="44">
        <f t="shared" si="13"/>
        <v>0</v>
      </c>
      <c r="N24" s="56"/>
      <c r="O24" s="62"/>
      <c r="P24" s="40">
        <v>0</v>
      </c>
      <c r="Q24" s="41">
        <v>0</v>
      </c>
      <c r="R24" s="42">
        <f t="shared" si="14"/>
        <v>0</v>
      </c>
      <c r="T24" s="55">
        <v>0</v>
      </c>
      <c r="U24" s="45">
        <v>0</v>
      </c>
      <c r="V24" s="56">
        <f t="shared" si="15"/>
        <v>0</v>
      </c>
      <c r="X24" s="55">
        <f t="shared" si="16"/>
        <v>0</v>
      </c>
      <c r="Y24" s="44">
        <f t="shared" si="17"/>
        <v>0</v>
      </c>
      <c r="Z24" s="56"/>
    </row>
    <row r="25" spans="1:26" ht="14.5">
      <c r="A25" s="23">
        <v>7</v>
      </c>
      <c r="B25" s="12" t="s">
        <v>6</v>
      </c>
      <c r="C25" s="8"/>
      <c r="D25" s="40">
        <v>0</v>
      </c>
      <c r="E25" s="41">
        <v>0</v>
      </c>
      <c r="F25" s="42">
        <f t="shared" si="11"/>
        <v>0</v>
      </c>
      <c r="H25" s="55">
        <v>0</v>
      </c>
      <c r="I25" s="45">
        <v>0</v>
      </c>
      <c r="J25" s="56">
        <f t="shared" si="4"/>
        <v>0</v>
      </c>
      <c r="L25" s="55">
        <f t="shared" si="12"/>
        <v>0</v>
      </c>
      <c r="M25" s="44">
        <f t="shared" si="13"/>
        <v>0</v>
      </c>
      <c r="N25" s="56"/>
      <c r="O25" s="62"/>
      <c r="P25" s="40">
        <v>0</v>
      </c>
      <c r="Q25" s="41">
        <v>0</v>
      </c>
      <c r="R25" s="42">
        <f t="shared" si="14"/>
        <v>0</v>
      </c>
      <c r="T25" s="55">
        <v>0</v>
      </c>
      <c r="U25" s="45">
        <v>0</v>
      </c>
      <c r="V25" s="56">
        <f t="shared" si="15"/>
        <v>0</v>
      </c>
      <c r="X25" s="55">
        <f t="shared" si="16"/>
        <v>0</v>
      </c>
      <c r="Y25" s="44">
        <f t="shared" si="17"/>
        <v>0</v>
      </c>
      <c r="Z25" s="56"/>
    </row>
    <row r="26" spans="1:26" ht="14.5">
      <c r="A26" s="23">
        <v>8</v>
      </c>
      <c r="B26" s="12" t="s">
        <v>10</v>
      </c>
      <c r="C26" s="7"/>
      <c r="D26" s="40">
        <v>0</v>
      </c>
      <c r="E26" s="41">
        <v>0</v>
      </c>
      <c r="F26" s="42">
        <f t="shared" si="11"/>
        <v>0</v>
      </c>
      <c r="H26" s="55">
        <v>0</v>
      </c>
      <c r="I26" s="45">
        <v>0</v>
      </c>
      <c r="J26" s="56">
        <f t="shared" si="4"/>
        <v>0</v>
      </c>
      <c r="L26" s="55">
        <f t="shared" si="12"/>
        <v>0</v>
      </c>
      <c r="M26" s="44">
        <f t="shared" si="13"/>
        <v>0</v>
      </c>
      <c r="N26" s="56"/>
      <c r="O26" s="62"/>
      <c r="P26" s="40">
        <v>0</v>
      </c>
      <c r="Q26" s="41">
        <v>0</v>
      </c>
      <c r="R26" s="42">
        <f t="shared" si="14"/>
        <v>0</v>
      </c>
      <c r="T26" s="55">
        <v>0</v>
      </c>
      <c r="U26" s="45">
        <v>0</v>
      </c>
      <c r="V26" s="56">
        <f t="shared" si="15"/>
        <v>0</v>
      </c>
      <c r="X26" s="55">
        <f t="shared" si="16"/>
        <v>0</v>
      </c>
      <c r="Y26" s="44">
        <f t="shared" si="17"/>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8">D29+E29</f>
        <v>0</v>
      </c>
      <c r="H29" s="55">
        <v>0</v>
      </c>
      <c r="I29" s="45">
        <v>0</v>
      </c>
      <c r="J29" s="56">
        <f t="shared" ref="J29:J35" si="19">H29+I29</f>
        <v>0</v>
      </c>
      <c r="L29" s="55">
        <f t="shared" ref="L29:L35" si="20">D29-H29</f>
        <v>0</v>
      </c>
      <c r="M29" s="44">
        <f t="shared" ref="M29:M35" si="21">F29-J29</f>
        <v>0</v>
      </c>
      <c r="N29" s="56"/>
      <c r="O29" s="62"/>
      <c r="P29" s="40">
        <v>0</v>
      </c>
      <c r="Q29" s="41">
        <v>0</v>
      </c>
      <c r="R29" s="42">
        <f t="shared" ref="R29:R35" si="22">P29+Q29</f>
        <v>0</v>
      </c>
      <c r="T29" s="55">
        <v>0</v>
      </c>
      <c r="U29" s="45">
        <v>0</v>
      </c>
      <c r="V29" s="56">
        <f t="shared" ref="V29:V35" si="23">T29+U29</f>
        <v>0</v>
      </c>
      <c r="X29" s="55">
        <f t="shared" ref="X29:X35" si="24">P29-T29</f>
        <v>0</v>
      </c>
      <c r="Y29" s="44">
        <f t="shared" ref="Y29:Y35" si="25">R29-V29</f>
        <v>0</v>
      </c>
      <c r="Z29" s="56"/>
    </row>
    <row r="30" spans="1:26" ht="14.5">
      <c r="A30" s="23">
        <v>2</v>
      </c>
      <c r="B30" s="11" t="s">
        <v>46</v>
      </c>
      <c r="C30" s="5"/>
      <c r="D30" s="40">
        <v>0</v>
      </c>
      <c r="E30" s="41">
        <v>0</v>
      </c>
      <c r="F30" s="42">
        <f t="shared" si="18"/>
        <v>0</v>
      </c>
      <c r="H30" s="55">
        <v>0</v>
      </c>
      <c r="I30" s="45">
        <v>0</v>
      </c>
      <c r="J30" s="56">
        <f t="shared" si="19"/>
        <v>0</v>
      </c>
      <c r="L30" s="55">
        <f t="shared" si="20"/>
        <v>0</v>
      </c>
      <c r="M30" s="44">
        <f t="shared" si="21"/>
        <v>0</v>
      </c>
      <c r="N30" s="56"/>
      <c r="O30" s="62"/>
      <c r="P30" s="40">
        <v>450000</v>
      </c>
      <c r="Q30" s="41">
        <f>-P30</f>
        <v>-450000</v>
      </c>
      <c r="R30" s="42">
        <f t="shared" si="22"/>
        <v>0</v>
      </c>
      <c r="T30" s="55">
        <v>0</v>
      </c>
      <c r="U30" s="45">
        <v>0</v>
      </c>
      <c r="V30" s="56">
        <f t="shared" si="23"/>
        <v>0</v>
      </c>
      <c r="X30" s="55">
        <f t="shared" si="24"/>
        <v>450000</v>
      </c>
      <c r="Y30" s="44">
        <f t="shared" si="25"/>
        <v>0</v>
      </c>
      <c r="Z30" s="56"/>
    </row>
    <row r="31" spans="1:26" ht="14.5">
      <c r="A31" s="23">
        <v>3</v>
      </c>
      <c r="B31" s="11" t="s">
        <v>47</v>
      </c>
      <c r="C31" s="5"/>
      <c r="D31" s="40">
        <v>0</v>
      </c>
      <c r="E31" s="41">
        <v>0</v>
      </c>
      <c r="F31" s="42">
        <f t="shared" si="18"/>
        <v>0</v>
      </c>
      <c r="H31" s="55">
        <v>0</v>
      </c>
      <c r="I31" s="45">
        <v>0</v>
      </c>
      <c r="J31" s="56">
        <f t="shared" si="19"/>
        <v>0</v>
      </c>
      <c r="L31" s="55">
        <f t="shared" si="20"/>
        <v>0</v>
      </c>
      <c r="M31" s="44">
        <f t="shared" si="21"/>
        <v>0</v>
      </c>
      <c r="N31" s="56"/>
      <c r="O31" s="62"/>
      <c r="P31" s="40">
        <v>0</v>
      </c>
      <c r="Q31" s="41">
        <v>0</v>
      </c>
      <c r="R31" s="42">
        <f t="shared" si="22"/>
        <v>0</v>
      </c>
      <c r="T31" s="55">
        <v>0</v>
      </c>
      <c r="U31" s="45">
        <v>0</v>
      </c>
      <c r="V31" s="56">
        <f t="shared" si="23"/>
        <v>0</v>
      </c>
      <c r="X31" s="55">
        <f t="shared" si="24"/>
        <v>0</v>
      </c>
      <c r="Y31" s="44">
        <f t="shared" si="25"/>
        <v>0</v>
      </c>
      <c r="Z31" s="56"/>
    </row>
    <row r="32" spans="1:26" ht="14.5">
      <c r="A32" s="23">
        <v>4</v>
      </c>
      <c r="B32" s="11" t="s">
        <v>48</v>
      </c>
      <c r="C32" s="5"/>
      <c r="D32" s="40">
        <v>0</v>
      </c>
      <c r="E32" s="41">
        <v>0</v>
      </c>
      <c r="F32" s="42">
        <f t="shared" si="18"/>
        <v>0</v>
      </c>
      <c r="H32" s="55">
        <v>0</v>
      </c>
      <c r="I32" s="45">
        <v>0</v>
      </c>
      <c r="J32" s="56">
        <f t="shared" si="19"/>
        <v>0</v>
      </c>
      <c r="L32" s="55">
        <f t="shared" si="20"/>
        <v>0</v>
      </c>
      <c r="M32" s="44">
        <f t="shared" si="21"/>
        <v>0</v>
      </c>
      <c r="N32" s="56"/>
      <c r="O32" s="62"/>
      <c r="P32" s="40">
        <v>0</v>
      </c>
      <c r="Q32" s="41">
        <v>0</v>
      </c>
      <c r="R32" s="42">
        <f t="shared" si="22"/>
        <v>0</v>
      </c>
      <c r="T32" s="55">
        <v>0</v>
      </c>
      <c r="U32" s="45">
        <v>0</v>
      </c>
      <c r="V32" s="56">
        <f t="shared" si="23"/>
        <v>0</v>
      </c>
      <c r="X32" s="55">
        <f t="shared" si="24"/>
        <v>0</v>
      </c>
      <c r="Y32" s="44">
        <f t="shared" si="25"/>
        <v>0</v>
      </c>
      <c r="Z32" s="56"/>
    </row>
    <row r="33" spans="1:26" ht="14.5">
      <c r="A33" s="23">
        <v>5</v>
      </c>
      <c r="B33" s="11" t="s">
        <v>49</v>
      </c>
      <c r="C33" s="5"/>
      <c r="D33" s="40">
        <v>0</v>
      </c>
      <c r="E33" s="41">
        <v>0</v>
      </c>
      <c r="F33" s="42">
        <f t="shared" si="18"/>
        <v>0</v>
      </c>
      <c r="H33" s="55">
        <v>0</v>
      </c>
      <c r="I33" s="45">
        <v>0</v>
      </c>
      <c r="J33" s="56">
        <f t="shared" si="19"/>
        <v>0</v>
      </c>
      <c r="L33" s="55">
        <f t="shared" si="20"/>
        <v>0</v>
      </c>
      <c r="M33" s="44">
        <f t="shared" si="21"/>
        <v>0</v>
      </c>
      <c r="N33" s="56"/>
      <c r="O33" s="62"/>
      <c r="P33" s="40">
        <v>0</v>
      </c>
      <c r="Q33" s="41">
        <v>0</v>
      </c>
      <c r="R33" s="42">
        <f t="shared" si="22"/>
        <v>0</v>
      </c>
      <c r="T33" s="55">
        <v>0</v>
      </c>
      <c r="U33" s="45">
        <v>0</v>
      </c>
      <c r="V33" s="56">
        <f t="shared" si="23"/>
        <v>0</v>
      </c>
      <c r="X33" s="55">
        <f t="shared" si="24"/>
        <v>0</v>
      </c>
      <c r="Y33" s="44">
        <f t="shared" si="25"/>
        <v>0</v>
      </c>
      <c r="Z33" s="56"/>
    </row>
    <row r="34" spans="1:26" ht="14.5">
      <c r="A34" s="23">
        <v>6</v>
      </c>
      <c r="B34" s="11" t="s">
        <v>50</v>
      </c>
      <c r="C34" s="5"/>
      <c r="D34" s="40">
        <v>0</v>
      </c>
      <c r="E34" s="41">
        <v>0</v>
      </c>
      <c r="F34" s="42">
        <f t="shared" si="18"/>
        <v>0</v>
      </c>
      <c r="H34" s="55">
        <v>0</v>
      </c>
      <c r="I34" s="45">
        <v>0</v>
      </c>
      <c r="J34" s="56">
        <f t="shared" si="19"/>
        <v>0</v>
      </c>
      <c r="L34" s="55">
        <f t="shared" si="20"/>
        <v>0</v>
      </c>
      <c r="M34" s="44">
        <f t="shared" si="21"/>
        <v>0</v>
      </c>
      <c r="N34" s="56"/>
      <c r="O34" s="62"/>
      <c r="P34" s="40">
        <v>0</v>
      </c>
      <c r="Q34" s="41">
        <v>0</v>
      </c>
      <c r="R34" s="42">
        <f t="shared" si="22"/>
        <v>0</v>
      </c>
      <c r="T34" s="55">
        <v>0</v>
      </c>
      <c r="U34" s="45">
        <v>0</v>
      </c>
      <c r="V34" s="56">
        <f t="shared" si="23"/>
        <v>0</v>
      </c>
      <c r="X34" s="55">
        <f t="shared" si="24"/>
        <v>0</v>
      </c>
      <c r="Y34" s="44">
        <f t="shared" si="25"/>
        <v>0</v>
      </c>
      <c r="Z34" s="56"/>
    </row>
    <row r="35" spans="1:26" ht="14.5">
      <c r="A35" s="23">
        <v>7</v>
      </c>
      <c r="B35" s="11" t="s">
        <v>51</v>
      </c>
      <c r="C35" s="5"/>
      <c r="D35" s="40">
        <v>0</v>
      </c>
      <c r="E35" s="41">
        <v>0</v>
      </c>
      <c r="F35" s="42">
        <f t="shared" si="18"/>
        <v>0</v>
      </c>
      <c r="H35" s="55">
        <v>0</v>
      </c>
      <c r="I35" s="45">
        <v>0</v>
      </c>
      <c r="J35" s="56">
        <f t="shared" si="19"/>
        <v>0</v>
      </c>
      <c r="L35" s="55">
        <f t="shared" si="20"/>
        <v>0</v>
      </c>
      <c r="M35" s="44">
        <f t="shared" si="21"/>
        <v>0</v>
      </c>
      <c r="N35" s="56"/>
      <c r="O35" s="62"/>
      <c r="P35" s="40">
        <v>0</v>
      </c>
      <c r="Q35" s="41">
        <v>0</v>
      </c>
      <c r="R35" s="42">
        <f t="shared" si="22"/>
        <v>0</v>
      </c>
      <c r="T35" s="55">
        <v>0</v>
      </c>
      <c r="U35" s="45">
        <v>0</v>
      </c>
      <c r="V35" s="56">
        <f t="shared" si="23"/>
        <v>0</v>
      </c>
      <c r="X35" s="55">
        <f t="shared" si="24"/>
        <v>0</v>
      </c>
      <c r="Y35" s="44">
        <f t="shared" si="25"/>
        <v>0</v>
      </c>
      <c r="Z35" s="56"/>
    </row>
    <row r="36" spans="1:26" s="25" customFormat="1" ht="31.5" customHeight="1">
      <c r="A36" s="227" t="s">
        <v>29</v>
      </c>
      <c r="B36" s="228"/>
      <c r="C36" s="24"/>
      <c r="D36" s="43">
        <f>SUM(D37:D45)</f>
        <v>0</v>
      </c>
      <c r="E36" s="43">
        <f t="shared" ref="E36:F36" si="26">SUM(E37:E45)</f>
        <v>0</v>
      </c>
      <c r="F36" s="43">
        <f t="shared" si="26"/>
        <v>0</v>
      </c>
      <c r="H36" s="43">
        <f t="shared" ref="H36" si="27">SUM(H37:H45)</f>
        <v>0</v>
      </c>
      <c r="I36" s="43">
        <f t="shared" ref="I36" si="28">SUM(I37:I45)</f>
        <v>0</v>
      </c>
      <c r="J36" s="43">
        <f t="shared" ref="J36" si="29">SUM(J37:J45)</f>
        <v>0</v>
      </c>
      <c r="L36" s="43">
        <f t="shared" ref="L36" si="30">SUM(L37:L45)</f>
        <v>0</v>
      </c>
      <c r="M36" s="43">
        <f t="shared" ref="M36" si="31">SUM(M37:M45)</f>
        <v>0</v>
      </c>
      <c r="N36" s="34"/>
      <c r="O36" s="67"/>
      <c r="P36" s="43">
        <f t="shared" ref="P36" si="32">SUM(P37:P45)</f>
        <v>0</v>
      </c>
      <c r="Q36" s="43">
        <f t="shared" ref="Q36" si="33">SUM(Q37:Q45)</f>
        <v>0</v>
      </c>
      <c r="R36" s="43">
        <f t="shared" ref="R36" si="34">SUM(R37:R45)</f>
        <v>0</v>
      </c>
      <c r="T36" s="43">
        <f t="shared" ref="T36" si="35">SUM(T37:T45)</f>
        <v>0</v>
      </c>
      <c r="U36" s="43">
        <f t="shared" ref="U36" si="36">SUM(U37:U45)</f>
        <v>0</v>
      </c>
      <c r="V36" s="43">
        <f t="shared" ref="V36" si="37">SUM(V37:V45)</f>
        <v>0</v>
      </c>
      <c r="X36" s="43">
        <f t="shared" ref="X36" si="38">SUM(X37:X45)</f>
        <v>0</v>
      </c>
      <c r="Y36" s="43">
        <f t="shared" ref="Y36" si="39">SUM(Y37:Y45)</f>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40">D38+E38</f>
        <v>0</v>
      </c>
      <c r="H38" s="55">
        <v>0</v>
      </c>
      <c r="I38" s="45">
        <v>0</v>
      </c>
      <c r="J38" s="56">
        <f t="shared" ref="J38" si="41">H38+I38</f>
        <v>0</v>
      </c>
      <c r="L38" s="55">
        <f>D38-H38</f>
        <v>0</v>
      </c>
      <c r="M38" s="45">
        <f>F38-J38</f>
        <v>0</v>
      </c>
      <c r="N38" s="56"/>
      <c r="P38" s="40">
        <v>0</v>
      </c>
      <c r="Q38" s="41">
        <v>0</v>
      </c>
      <c r="R38" s="42">
        <f t="shared" ref="R38" si="42">P38+Q38</f>
        <v>0</v>
      </c>
      <c r="T38" s="55">
        <v>0</v>
      </c>
      <c r="U38" s="45">
        <v>0</v>
      </c>
      <c r="V38" s="56">
        <f t="shared" ref="V38" si="43">T38+U38</f>
        <v>0</v>
      </c>
      <c r="X38" s="55">
        <f t="shared" ref="X38" si="44">P38-T38</f>
        <v>0</v>
      </c>
      <c r="Y38" s="44">
        <f t="shared" ref="Y38" si="45">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 t="shared" ref="F40" si="46">D40+E40</f>
        <v>0</v>
      </c>
      <c r="H40" s="55">
        <v>0</v>
      </c>
      <c r="I40" s="45">
        <v>0</v>
      </c>
      <c r="J40" s="56">
        <f t="shared" ref="J40" si="47">H40+I40</f>
        <v>0</v>
      </c>
      <c r="L40" s="55">
        <f>D40-H40</f>
        <v>0</v>
      </c>
      <c r="M40" s="45">
        <f>F40-J40</f>
        <v>0</v>
      </c>
      <c r="N40" s="56"/>
      <c r="P40" s="40">
        <v>0</v>
      </c>
      <c r="Q40" s="41">
        <v>0</v>
      </c>
      <c r="R40" s="42">
        <f t="shared" ref="R40" si="48">P40+Q40</f>
        <v>0</v>
      </c>
      <c r="T40" s="55">
        <v>0</v>
      </c>
      <c r="U40" s="45">
        <v>0</v>
      </c>
      <c r="V40" s="56">
        <f t="shared" ref="V40" si="49">T40+U40</f>
        <v>0</v>
      </c>
      <c r="X40" s="55">
        <f t="shared" ref="X40" si="50">P40-T40</f>
        <v>0</v>
      </c>
      <c r="Y40" s="44">
        <f t="shared" ref="Y40" si="51">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1">
        <v>0</v>
      </c>
      <c r="F42" s="42">
        <f t="shared" ref="F42:F45" si="52">D42+E42</f>
        <v>0</v>
      </c>
      <c r="H42" s="55">
        <v>0</v>
      </c>
      <c r="I42" s="45">
        <v>0</v>
      </c>
      <c r="J42" s="56">
        <f t="shared" ref="J42:J45" si="53">H42+I42</f>
        <v>0</v>
      </c>
      <c r="L42" s="55">
        <f t="shared" ref="L42:L45" si="54">D42-H42</f>
        <v>0</v>
      </c>
      <c r="M42" s="45">
        <f t="shared" ref="M42:M45" si="55">F42-J42</f>
        <v>0</v>
      </c>
      <c r="N42" s="56"/>
      <c r="P42" s="40">
        <v>0</v>
      </c>
      <c r="Q42" s="41">
        <v>0</v>
      </c>
      <c r="R42" s="42">
        <f t="shared" ref="R42:R45" si="56">P42+Q42</f>
        <v>0</v>
      </c>
      <c r="T42" s="55">
        <v>0</v>
      </c>
      <c r="U42" s="45">
        <v>0</v>
      </c>
      <c r="V42" s="56">
        <f t="shared" ref="V42:V45" si="57">T42+U42</f>
        <v>0</v>
      </c>
      <c r="X42" s="55">
        <f t="shared" ref="X42:X45" si="58">P42-T42</f>
        <v>0</v>
      </c>
      <c r="Y42" s="44">
        <f t="shared" ref="Y42:Y45" si="59">R42-V42</f>
        <v>0</v>
      </c>
      <c r="Z42" s="56"/>
    </row>
    <row r="43" spans="1:26" ht="14.5">
      <c r="A43" s="23">
        <v>2</v>
      </c>
      <c r="B43" s="11" t="s">
        <v>35</v>
      </c>
      <c r="C43" s="5"/>
      <c r="D43" s="40">
        <v>0</v>
      </c>
      <c r="E43" s="41">
        <v>0</v>
      </c>
      <c r="F43" s="42">
        <f t="shared" si="52"/>
        <v>0</v>
      </c>
      <c r="H43" s="55">
        <v>0</v>
      </c>
      <c r="I43" s="45">
        <v>0</v>
      </c>
      <c r="J43" s="56">
        <f t="shared" si="53"/>
        <v>0</v>
      </c>
      <c r="L43" s="55">
        <f t="shared" si="54"/>
        <v>0</v>
      </c>
      <c r="M43" s="45">
        <f t="shared" si="55"/>
        <v>0</v>
      </c>
      <c r="N43" s="56"/>
      <c r="P43" s="40">
        <v>0</v>
      </c>
      <c r="Q43" s="41">
        <v>0</v>
      </c>
      <c r="R43" s="42">
        <f t="shared" si="56"/>
        <v>0</v>
      </c>
      <c r="T43" s="55">
        <v>0</v>
      </c>
      <c r="U43" s="45">
        <v>0</v>
      </c>
      <c r="V43" s="56">
        <f t="shared" si="57"/>
        <v>0</v>
      </c>
      <c r="X43" s="55">
        <f t="shared" si="58"/>
        <v>0</v>
      </c>
      <c r="Y43" s="44">
        <f t="shared" si="59"/>
        <v>0</v>
      </c>
      <c r="Z43" s="56"/>
    </row>
    <row r="44" spans="1:26" ht="14.5">
      <c r="A44" s="23">
        <v>3</v>
      </c>
      <c r="B44" s="11" t="s">
        <v>52</v>
      </c>
      <c r="C44" s="5"/>
      <c r="D44" s="40">
        <v>0</v>
      </c>
      <c r="E44" s="41">
        <v>0</v>
      </c>
      <c r="F44" s="42">
        <f t="shared" si="52"/>
        <v>0</v>
      </c>
      <c r="H44" s="55">
        <v>0</v>
      </c>
      <c r="I44" s="45">
        <v>0</v>
      </c>
      <c r="J44" s="56">
        <f t="shared" si="53"/>
        <v>0</v>
      </c>
      <c r="L44" s="55">
        <f t="shared" si="54"/>
        <v>0</v>
      </c>
      <c r="M44" s="45">
        <f t="shared" si="55"/>
        <v>0</v>
      </c>
      <c r="N44" s="56"/>
      <c r="P44" s="40">
        <v>0</v>
      </c>
      <c r="Q44" s="41">
        <v>0</v>
      </c>
      <c r="R44" s="42">
        <f t="shared" si="56"/>
        <v>0</v>
      </c>
      <c r="T44" s="55">
        <v>0</v>
      </c>
      <c r="U44" s="45">
        <v>0</v>
      </c>
      <c r="V44" s="56">
        <f t="shared" si="57"/>
        <v>0</v>
      </c>
      <c r="X44" s="55">
        <f t="shared" si="58"/>
        <v>0</v>
      </c>
      <c r="Y44" s="44">
        <f t="shared" si="59"/>
        <v>0</v>
      </c>
      <c r="Z44" s="56"/>
    </row>
    <row r="45" spans="1:26" ht="14.5">
      <c r="A45" s="23">
        <v>4</v>
      </c>
      <c r="B45" s="11" t="s">
        <v>53</v>
      </c>
      <c r="C45" s="5"/>
      <c r="D45" s="40">
        <v>0</v>
      </c>
      <c r="E45" s="41">
        <v>0</v>
      </c>
      <c r="F45" s="42">
        <f t="shared" si="52"/>
        <v>0</v>
      </c>
      <c r="H45" s="55">
        <v>0</v>
      </c>
      <c r="I45" s="45">
        <v>0</v>
      </c>
      <c r="J45" s="56">
        <f t="shared" si="53"/>
        <v>0</v>
      </c>
      <c r="L45" s="55">
        <f t="shared" si="54"/>
        <v>0</v>
      </c>
      <c r="M45" s="45">
        <f t="shared" si="55"/>
        <v>0</v>
      </c>
      <c r="N45" s="56"/>
      <c r="P45" s="40">
        <v>0</v>
      </c>
      <c r="Q45" s="41">
        <v>0</v>
      </c>
      <c r="R45" s="42">
        <f t="shared" si="56"/>
        <v>0</v>
      </c>
      <c r="T45" s="55">
        <v>0</v>
      </c>
      <c r="U45" s="45">
        <v>0</v>
      </c>
      <c r="V45" s="56">
        <f t="shared" si="57"/>
        <v>0</v>
      </c>
      <c r="X45" s="55">
        <f t="shared" si="58"/>
        <v>0</v>
      </c>
      <c r="Y45" s="44">
        <f t="shared" si="59"/>
        <v>0</v>
      </c>
      <c r="Z45" s="56"/>
    </row>
  </sheetData>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topLeftCell="Q22" zoomScale="65" zoomScaleNormal="65" workbookViewId="0">
      <selection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6640625" customWidth="1"/>
    <col min="8" max="8" width="18.6640625" style="27" customWidth="1"/>
    <col min="9" max="9" width="17.5" style="27" customWidth="1"/>
    <col min="10" max="10" width="20.1640625" style="27" bestFit="1" customWidth="1"/>
    <col min="11" max="11" width="2.1640625" customWidth="1"/>
    <col min="12" max="12" width="19.6640625" style="27" customWidth="1"/>
    <col min="13" max="13" width="25" style="27" customWidth="1"/>
    <col min="14" max="14" width="32.4140625" style="27" customWidth="1"/>
    <col min="15" max="15" width="1.1640625" customWidth="1"/>
    <col min="16" max="18" width="17.6640625" customWidth="1"/>
    <col min="19" max="19" width="2.4140625" customWidth="1"/>
    <col min="20" max="22" width="17" customWidth="1"/>
    <col min="23" max="23" width="2.4140625" customWidth="1"/>
    <col min="24" max="26" width="18.1640625" customWidth="1"/>
  </cols>
  <sheetData>
    <row r="1" spans="1:26" ht="17.5">
      <c r="A1" s="19" t="s">
        <v>0</v>
      </c>
      <c r="B1" s="129" t="s">
        <v>127</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75" customHeight="1">
      <c r="A8" s="225" t="s">
        <v>39</v>
      </c>
      <c r="B8" s="226"/>
      <c r="C8" s="14"/>
      <c r="D8" s="32">
        <f>SUM(D9:D10)</f>
        <v>0</v>
      </c>
      <c r="E8" s="32">
        <f>SUM(E9:E10)</f>
        <v>0</v>
      </c>
      <c r="F8" s="32">
        <f>SUM(F9:F10)</f>
        <v>0</v>
      </c>
      <c r="H8" s="32">
        <f>SUM(H9:H10)</f>
        <v>0</v>
      </c>
      <c r="I8" s="32">
        <f>SUM(I9:I10)</f>
        <v>0</v>
      </c>
      <c r="J8" s="32">
        <f>SUM(J9:J10)</f>
        <v>0</v>
      </c>
      <c r="L8" s="32">
        <f>SUM(L9:L10)</f>
        <v>0</v>
      </c>
      <c r="M8" s="32">
        <f>SUM(M9:M10)</f>
        <v>0</v>
      </c>
      <c r="N8" s="51"/>
      <c r="O8" s="64"/>
      <c r="P8" s="154"/>
      <c r="Q8" s="154"/>
      <c r="R8" s="154"/>
      <c r="T8" s="154"/>
      <c r="U8" s="154"/>
      <c r="V8" s="154"/>
      <c r="X8" s="154"/>
      <c r="Y8" s="154"/>
      <c r="Z8" s="155"/>
    </row>
    <row r="9" spans="1:26" s="1" customFormat="1" ht="26.7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6">
        <v>0</v>
      </c>
      <c r="F10" s="38">
        <f>SUM(D10:E10)</f>
        <v>0</v>
      </c>
      <c r="H10" s="36">
        <v>0</v>
      </c>
      <c r="I10" s="36">
        <v>0</v>
      </c>
      <c r="J10" s="38">
        <f>SUM(H10:I10)</f>
        <v>0</v>
      </c>
      <c r="L10" s="52">
        <f>D10-H10</f>
        <v>0</v>
      </c>
      <c r="M10" s="53">
        <f>F10-J10</f>
        <v>0</v>
      </c>
      <c r="N10" s="54"/>
      <c r="O10" s="63"/>
      <c r="P10" s="154"/>
      <c r="Q10" s="154"/>
      <c r="R10" s="155"/>
      <c r="T10" s="154"/>
      <c r="U10" s="154"/>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75" customHeight="1">
      <c r="A12" s="223" t="s">
        <v>127</v>
      </c>
      <c r="B12" s="224"/>
      <c r="C12" s="60"/>
      <c r="D12" s="32">
        <f>SUM(D13:D35)</f>
        <v>5890868.29</v>
      </c>
      <c r="E12" s="32">
        <f>SUM(E13:E35)</f>
        <v>0</v>
      </c>
      <c r="F12" s="32">
        <f>SUM(F13:F35)</f>
        <v>5890868.29</v>
      </c>
      <c r="H12" s="32">
        <f>SUM(H13:H35)</f>
        <v>0</v>
      </c>
      <c r="I12" s="32">
        <f>SUM(I13:I35)</f>
        <v>0</v>
      </c>
      <c r="J12" s="32">
        <f>SUM(J13:J35)</f>
        <v>0</v>
      </c>
      <c r="L12" s="32">
        <f>SUM(L13:L35)</f>
        <v>5890868.29</v>
      </c>
      <c r="M12" s="32">
        <f>SUM(M13:M35)</f>
        <v>5890868.29</v>
      </c>
      <c r="N12" s="51"/>
      <c r="O12" s="65"/>
      <c r="P12" s="32">
        <f>SUM(P13:P35)</f>
        <v>426597.81000000006</v>
      </c>
      <c r="Q12" s="32">
        <f>SUM(Q13:Q35)</f>
        <v>0</v>
      </c>
      <c r="R12" s="32">
        <f>SUM(R13:R35)</f>
        <v>426597.81000000006</v>
      </c>
      <c r="T12" s="32">
        <f>SUM(T13:T35)</f>
        <v>0</v>
      </c>
      <c r="U12" s="32">
        <f>SUM(U13:U35)</f>
        <v>0</v>
      </c>
      <c r="V12" s="32">
        <f>SUM(V13:V35)</f>
        <v>0</v>
      </c>
      <c r="X12" s="32">
        <f>SUM(X13:X35)</f>
        <v>426597.81000000006</v>
      </c>
      <c r="Y12" s="32">
        <f>SUM(Y13:Y35)</f>
        <v>426597.81000000006</v>
      </c>
      <c r="Z12" s="51"/>
    </row>
    <row r="13" spans="1:26" s="1" customFormat="1" ht="26.7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0">
        <v>0</v>
      </c>
      <c r="F15" s="42">
        <f>SUM(D15:E15)</f>
        <v>0</v>
      </c>
      <c r="H15" s="40">
        <v>0</v>
      </c>
      <c r="I15" s="40">
        <v>0</v>
      </c>
      <c r="J15" s="56">
        <f>SUM(H15:I15)</f>
        <v>0</v>
      </c>
      <c r="L15" s="55">
        <f>D15-H15</f>
        <v>0</v>
      </c>
      <c r="M15" s="44">
        <f>F15-J15</f>
        <v>0</v>
      </c>
      <c r="N15" s="56"/>
      <c r="O15" s="62"/>
      <c r="P15" s="40">
        <v>0</v>
      </c>
      <c r="Q15" s="40">
        <v>0</v>
      </c>
      <c r="R15" s="42">
        <f>SUM(P15:Q15)</f>
        <v>0</v>
      </c>
      <c r="T15" s="55">
        <v>0</v>
      </c>
      <c r="U15" s="55">
        <v>0</v>
      </c>
      <c r="V15" s="56">
        <f>SUM(T15:U15)</f>
        <v>0</v>
      </c>
      <c r="X15" s="55">
        <f>P15-T15</f>
        <v>0</v>
      </c>
      <c r="Y15" s="44">
        <f>R15-V15</f>
        <v>0</v>
      </c>
      <c r="Z15" s="56"/>
    </row>
    <row r="16" spans="1:26" ht="26.75" customHeight="1">
      <c r="A16" s="23">
        <v>2</v>
      </c>
      <c r="B16" s="11" t="s">
        <v>40</v>
      </c>
      <c r="C16" s="4"/>
      <c r="D16" s="40">
        <v>0</v>
      </c>
      <c r="E16" s="40">
        <v>0</v>
      </c>
      <c r="F16" s="42">
        <f t="shared" ref="F16:F17" si="0">SUM(D16:E16)</f>
        <v>0</v>
      </c>
      <c r="H16" s="40">
        <v>0</v>
      </c>
      <c r="I16" s="40">
        <v>0</v>
      </c>
      <c r="J16" s="56">
        <f t="shared" ref="J16:J17" si="1">SUM(H16:I16)</f>
        <v>0</v>
      </c>
      <c r="L16" s="55">
        <f t="shared" ref="L16:L17" si="2">D16-H16</f>
        <v>0</v>
      </c>
      <c r="M16" s="44">
        <f t="shared" ref="M16:M17" si="3">F16-J16</f>
        <v>0</v>
      </c>
      <c r="N16" s="56"/>
      <c r="O16" s="62"/>
      <c r="P16" s="40">
        <v>0</v>
      </c>
      <c r="Q16" s="40">
        <v>0</v>
      </c>
      <c r="R16" s="42">
        <f>SUM(P16:Q16)</f>
        <v>0</v>
      </c>
      <c r="T16" s="55">
        <v>0</v>
      </c>
      <c r="U16" s="55">
        <v>0</v>
      </c>
      <c r="V16" s="56">
        <f t="shared" ref="V16:V17" si="4">SUM(T16:U16)</f>
        <v>0</v>
      </c>
      <c r="X16" s="55">
        <f t="shared" ref="X16" si="5">P16-T16</f>
        <v>0</v>
      </c>
      <c r="Y16" s="44">
        <f t="shared" ref="Y16" si="6">R16-V16</f>
        <v>0</v>
      </c>
      <c r="Z16" s="56"/>
    </row>
    <row r="17" spans="1:26" ht="30" customHeight="1">
      <c r="A17" s="23">
        <v>3</v>
      </c>
      <c r="B17" s="11" t="s">
        <v>41</v>
      </c>
      <c r="C17" s="5"/>
      <c r="D17" s="40">
        <v>0</v>
      </c>
      <c r="E17" s="40">
        <v>0</v>
      </c>
      <c r="F17" s="42">
        <f t="shared" si="0"/>
        <v>0</v>
      </c>
      <c r="H17" s="40">
        <v>0</v>
      </c>
      <c r="I17" s="40">
        <v>0</v>
      </c>
      <c r="J17" s="56">
        <f t="shared" si="1"/>
        <v>0</v>
      </c>
      <c r="L17" s="55">
        <f t="shared" si="2"/>
        <v>0</v>
      </c>
      <c r="M17" s="44">
        <f t="shared" si="3"/>
        <v>0</v>
      </c>
      <c r="N17" s="56"/>
      <c r="O17" s="62"/>
      <c r="P17" s="40">
        <v>11718.27</v>
      </c>
      <c r="Q17" s="40">
        <v>0</v>
      </c>
      <c r="R17" s="42">
        <f>SUM(P17:Q17)</f>
        <v>11718.27</v>
      </c>
      <c r="T17" s="55">
        <v>0</v>
      </c>
      <c r="U17" s="55">
        <v>0</v>
      </c>
      <c r="V17" s="56">
        <f t="shared" si="4"/>
        <v>0</v>
      </c>
      <c r="X17" s="55">
        <f>P17-T17</f>
        <v>11718.27</v>
      </c>
      <c r="Y17" s="44">
        <f>R17-V17</f>
        <v>11718.27</v>
      </c>
      <c r="Z17" s="56" t="s">
        <v>110</v>
      </c>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0">
        <v>0</v>
      </c>
      <c r="F19" s="42">
        <f>SUM(D19:E19)</f>
        <v>0</v>
      </c>
      <c r="H19" s="40">
        <v>0</v>
      </c>
      <c r="I19" s="40">
        <v>0</v>
      </c>
      <c r="J19" s="56">
        <f t="shared" ref="J19:J26" si="7">SUM(H19:I19)</f>
        <v>0</v>
      </c>
      <c r="L19" s="55">
        <f t="shared" ref="L19:L26" si="8">D19-H19</f>
        <v>0</v>
      </c>
      <c r="M19" s="44">
        <f t="shared" ref="M19:M26" si="9">F19-J19</f>
        <v>0</v>
      </c>
      <c r="N19" s="56"/>
      <c r="O19" s="62"/>
      <c r="P19" s="40">
        <v>0</v>
      </c>
      <c r="Q19" s="40">
        <v>0</v>
      </c>
      <c r="R19" s="42">
        <f t="shared" ref="R19:R26" si="10">SUM(P19:Q19)</f>
        <v>0</v>
      </c>
      <c r="T19" s="55">
        <v>0</v>
      </c>
      <c r="U19" s="55">
        <v>0</v>
      </c>
      <c r="V19" s="56">
        <f t="shared" ref="V19:V26" si="11">SUM(T19:U19)</f>
        <v>0</v>
      </c>
      <c r="X19" s="55">
        <f t="shared" ref="X19:X26" si="12">P19-T19</f>
        <v>0</v>
      </c>
      <c r="Y19" s="44">
        <f t="shared" ref="Y19:Y26" si="13">R19-V19</f>
        <v>0</v>
      </c>
      <c r="Z19" s="56"/>
    </row>
    <row r="20" spans="1:26" ht="14.5">
      <c r="A20" s="23">
        <v>2</v>
      </c>
      <c r="B20" s="12" t="s">
        <v>11</v>
      </c>
      <c r="C20" s="6"/>
      <c r="D20" s="40">
        <v>525804.67000000004</v>
      </c>
      <c r="E20" s="40">
        <v>0</v>
      </c>
      <c r="F20" s="42">
        <v>525804.67000000004</v>
      </c>
      <c r="H20" s="40">
        <v>0</v>
      </c>
      <c r="I20" s="40">
        <v>0</v>
      </c>
      <c r="J20" s="56">
        <f t="shared" si="7"/>
        <v>0</v>
      </c>
      <c r="L20" s="55">
        <f>D20-H20</f>
        <v>525804.67000000004</v>
      </c>
      <c r="M20" s="44">
        <f t="shared" si="9"/>
        <v>525804.67000000004</v>
      </c>
      <c r="N20" s="56" t="s">
        <v>129</v>
      </c>
      <c r="O20" s="62"/>
      <c r="P20" s="40">
        <v>0</v>
      </c>
      <c r="Q20" s="40">
        <v>0</v>
      </c>
      <c r="R20" s="42">
        <f t="shared" si="10"/>
        <v>0</v>
      </c>
      <c r="T20" s="55">
        <v>0</v>
      </c>
      <c r="U20" s="55">
        <v>0</v>
      </c>
      <c r="V20" s="56">
        <f t="shared" si="11"/>
        <v>0</v>
      </c>
      <c r="X20" s="55">
        <f t="shared" si="12"/>
        <v>0</v>
      </c>
      <c r="Y20" s="44">
        <f t="shared" si="13"/>
        <v>0</v>
      </c>
      <c r="Z20" s="56"/>
    </row>
    <row r="21" spans="1:26" ht="14.5">
      <c r="A21" s="23">
        <v>3</v>
      </c>
      <c r="B21" s="11" t="s">
        <v>5</v>
      </c>
      <c r="C21" s="4"/>
      <c r="D21" s="40">
        <v>0</v>
      </c>
      <c r="E21" s="40">
        <v>0</v>
      </c>
      <c r="F21" s="42">
        <f t="shared" ref="F21:F22" si="14">SUM(D21:E21)</f>
        <v>0</v>
      </c>
      <c r="H21" s="40">
        <v>0</v>
      </c>
      <c r="I21" s="40">
        <v>0</v>
      </c>
      <c r="J21" s="56">
        <f t="shared" si="7"/>
        <v>0</v>
      </c>
      <c r="L21" s="55">
        <f t="shared" si="8"/>
        <v>0</v>
      </c>
      <c r="M21" s="44">
        <f t="shared" si="9"/>
        <v>0</v>
      </c>
      <c r="N21" s="56"/>
      <c r="O21" s="62"/>
      <c r="P21" s="40">
        <v>0</v>
      </c>
      <c r="Q21" s="40">
        <v>0</v>
      </c>
      <c r="R21" s="42">
        <f t="shared" si="10"/>
        <v>0</v>
      </c>
      <c r="T21" s="55">
        <v>0</v>
      </c>
      <c r="U21" s="55">
        <v>0</v>
      </c>
      <c r="V21" s="56">
        <f t="shared" si="11"/>
        <v>0</v>
      </c>
      <c r="X21" s="55">
        <f t="shared" si="12"/>
        <v>0</v>
      </c>
      <c r="Y21" s="44">
        <f t="shared" si="13"/>
        <v>0</v>
      </c>
      <c r="Z21" s="56"/>
    </row>
    <row r="22" spans="1:26" ht="14.5">
      <c r="A22" s="23">
        <v>4</v>
      </c>
      <c r="B22" s="11" t="s">
        <v>7</v>
      </c>
      <c r="C22" s="5"/>
      <c r="D22" s="40">
        <v>0</v>
      </c>
      <c r="E22" s="40">
        <v>0</v>
      </c>
      <c r="F22" s="42">
        <f t="shared" si="14"/>
        <v>0</v>
      </c>
      <c r="H22" s="40">
        <v>0</v>
      </c>
      <c r="I22" s="40">
        <v>0</v>
      </c>
      <c r="J22" s="56">
        <f t="shared" si="7"/>
        <v>0</v>
      </c>
      <c r="L22" s="55">
        <f t="shared" si="8"/>
        <v>0</v>
      </c>
      <c r="M22" s="44">
        <f t="shared" si="9"/>
        <v>0</v>
      </c>
      <c r="N22" s="56"/>
      <c r="O22" s="62"/>
      <c r="P22" s="40">
        <v>0</v>
      </c>
      <c r="Q22" s="40">
        <v>0</v>
      </c>
      <c r="R22" s="42">
        <f t="shared" si="10"/>
        <v>0</v>
      </c>
      <c r="T22" s="55">
        <v>0</v>
      </c>
      <c r="U22" s="55">
        <v>0</v>
      </c>
      <c r="V22" s="56">
        <f t="shared" si="11"/>
        <v>0</v>
      </c>
      <c r="X22" s="55">
        <f t="shared" si="12"/>
        <v>0</v>
      </c>
      <c r="Y22" s="44">
        <f t="shared" si="13"/>
        <v>0</v>
      </c>
      <c r="Z22" s="56"/>
    </row>
    <row r="23" spans="1:26" ht="14.5">
      <c r="A23" s="23">
        <v>5</v>
      </c>
      <c r="B23" s="12" t="s">
        <v>8</v>
      </c>
      <c r="C23" s="7"/>
      <c r="D23" s="40">
        <v>5365063.62</v>
      </c>
      <c r="E23" s="40">
        <v>0</v>
      </c>
      <c r="F23" s="42">
        <v>5365063.62</v>
      </c>
      <c r="H23" s="40">
        <v>0</v>
      </c>
      <c r="I23" s="40">
        <v>0</v>
      </c>
      <c r="J23" s="56">
        <f t="shared" si="7"/>
        <v>0</v>
      </c>
      <c r="L23" s="55">
        <f t="shared" si="8"/>
        <v>5365063.62</v>
      </c>
      <c r="M23" s="44">
        <f t="shared" si="9"/>
        <v>5365063.62</v>
      </c>
      <c r="N23" s="56" t="s">
        <v>110</v>
      </c>
      <c r="O23" s="62"/>
      <c r="P23" s="40">
        <v>0</v>
      </c>
      <c r="Q23" s="40">
        <v>0</v>
      </c>
      <c r="R23" s="42">
        <f t="shared" si="10"/>
        <v>0</v>
      </c>
      <c r="T23" s="55">
        <v>0</v>
      </c>
      <c r="U23" s="55">
        <v>0</v>
      </c>
      <c r="V23" s="56">
        <f t="shared" si="11"/>
        <v>0</v>
      </c>
      <c r="X23" s="55">
        <f t="shared" si="12"/>
        <v>0</v>
      </c>
      <c r="Y23" s="44">
        <f t="shared" si="13"/>
        <v>0</v>
      </c>
      <c r="Z23" s="56"/>
    </row>
    <row r="24" spans="1:26" ht="14.5">
      <c r="A24" s="23">
        <v>6</v>
      </c>
      <c r="B24" s="12" t="s">
        <v>9</v>
      </c>
      <c r="C24" s="7"/>
      <c r="D24" s="40">
        <v>0</v>
      </c>
      <c r="E24" s="40">
        <v>0</v>
      </c>
      <c r="F24" s="42">
        <f t="shared" ref="F24:F26" si="15">SUM(D24:E24)</f>
        <v>0</v>
      </c>
      <c r="H24" s="40">
        <v>0</v>
      </c>
      <c r="I24" s="40">
        <v>0</v>
      </c>
      <c r="J24" s="56">
        <f t="shared" si="7"/>
        <v>0</v>
      </c>
      <c r="L24" s="55">
        <f t="shared" si="8"/>
        <v>0</v>
      </c>
      <c r="M24" s="44">
        <f t="shared" si="9"/>
        <v>0</v>
      </c>
      <c r="N24" s="56"/>
      <c r="O24" s="62"/>
      <c r="P24" s="40">
        <v>414879.54000000004</v>
      </c>
      <c r="Q24" s="40">
        <v>0</v>
      </c>
      <c r="R24" s="42">
        <f t="shared" si="10"/>
        <v>414879.54000000004</v>
      </c>
      <c r="T24" s="55">
        <v>0</v>
      </c>
      <c r="U24" s="55">
        <v>0</v>
      </c>
      <c r="V24" s="56">
        <f t="shared" si="11"/>
        <v>0</v>
      </c>
      <c r="X24" s="55">
        <f t="shared" si="12"/>
        <v>414879.54000000004</v>
      </c>
      <c r="Y24" s="44">
        <f t="shared" si="13"/>
        <v>414879.54000000004</v>
      </c>
      <c r="Z24" s="56" t="s">
        <v>110</v>
      </c>
    </row>
    <row r="25" spans="1:26" ht="14.5">
      <c r="A25" s="23">
        <v>7</v>
      </c>
      <c r="B25" s="12" t="s">
        <v>6</v>
      </c>
      <c r="C25" s="8"/>
      <c r="D25" s="40"/>
      <c r="E25" s="40">
        <v>0</v>
      </c>
      <c r="F25" s="42">
        <f t="shared" si="15"/>
        <v>0</v>
      </c>
      <c r="H25" s="40">
        <v>0</v>
      </c>
      <c r="I25" s="40">
        <v>0</v>
      </c>
      <c r="J25" s="56">
        <f t="shared" si="7"/>
        <v>0</v>
      </c>
      <c r="L25" s="55">
        <f t="shared" si="8"/>
        <v>0</v>
      </c>
      <c r="M25" s="44">
        <f t="shared" si="9"/>
        <v>0</v>
      </c>
      <c r="N25" s="56"/>
      <c r="O25" s="62"/>
      <c r="P25" s="40">
        <v>0</v>
      </c>
      <c r="Q25" s="40">
        <v>0</v>
      </c>
      <c r="R25" s="42">
        <f t="shared" si="10"/>
        <v>0</v>
      </c>
      <c r="T25" s="55">
        <v>0</v>
      </c>
      <c r="U25" s="55">
        <v>0</v>
      </c>
      <c r="V25" s="56">
        <f t="shared" si="11"/>
        <v>0</v>
      </c>
      <c r="X25" s="55">
        <f t="shared" si="12"/>
        <v>0</v>
      </c>
      <c r="Y25" s="44">
        <f t="shared" si="13"/>
        <v>0</v>
      </c>
      <c r="Z25" s="56"/>
    </row>
    <row r="26" spans="1:26" ht="14.5">
      <c r="A26" s="23">
        <v>8</v>
      </c>
      <c r="B26" s="12" t="s">
        <v>10</v>
      </c>
      <c r="C26" s="7"/>
      <c r="D26" s="40">
        <v>0</v>
      </c>
      <c r="E26" s="40">
        <v>0</v>
      </c>
      <c r="F26" s="42">
        <f t="shared" si="15"/>
        <v>0</v>
      </c>
      <c r="H26" s="40">
        <v>0</v>
      </c>
      <c r="I26" s="40">
        <v>0</v>
      </c>
      <c r="J26" s="56">
        <f t="shared" si="7"/>
        <v>0</v>
      </c>
      <c r="L26" s="55">
        <f t="shared" si="8"/>
        <v>0</v>
      </c>
      <c r="M26" s="44">
        <f t="shared" si="9"/>
        <v>0</v>
      </c>
      <c r="N26" s="56"/>
      <c r="O26" s="62"/>
      <c r="P26" s="40">
        <v>0</v>
      </c>
      <c r="Q26" s="40">
        <v>0</v>
      </c>
      <c r="R26" s="42">
        <f t="shared" si="10"/>
        <v>0</v>
      </c>
      <c r="T26" s="55">
        <v>0</v>
      </c>
      <c r="U26" s="55">
        <v>0</v>
      </c>
      <c r="V26" s="56">
        <f t="shared" si="11"/>
        <v>0</v>
      </c>
      <c r="X26" s="55">
        <f t="shared" si="12"/>
        <v>0</v>
      </c>
      <c r="Y26" s="44">
        <f t="shared" si="13"/>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0">
        <v>0</v>
      </c>
      <c r="F29" s="42">
        <f t="shared" ref="F29:F35" si="16">SUM(D29:E29)</f>
        <v>0</v>
      </c>
      <c r="H29" s="40">
        <v>0</v>
      </c>
      <c r="I29" s="40">
        <v>0</v>
      </c>
      <c r="J29" s="56">
        <f t="shared" ref="J29:J35" si="17">SUM(H29:I29)</f>
        <v>0</v>
      </c>
      <c r="L29" s="55">
        <f t="shared" ref="L29:L35" si="18">D29-H29</f>
        <v>0</v>
      </c>
      <c r="M29" s="44">
        <f t="shared" ref="M29:M35" si="19">F29-J29</f>
        <v>0</v>
      </c>
      <c r="N29" s="56"/>
      <c r="O29" s="62"/>
      <c r="P29" s="40">
        <v>0</v>
      </c>
      <c r="Q29" s="40">
        <v>0</v>
      </c>
      <c r="R29" s="42">
        <f t="shared" ref="R29:R35" si="20">SUM(P29:Q29)</f>
        <v>0</v>
      </c>
      <c r="T29" s="55">
        <v>0</v>
      </c>
      <c r="U29" s="55">
        <v>0</v>
      </c>
      <c r="V29" s="56">
        <f t="shared" ref="V29:V35" si="21">SUM(T29:U29)</f>
        <v>0</v>
      </c>
      <c r="X29" s="55">
        <f t="shared" ref="X29:X35" si="22">P29-T29</f>
        <v>0</v>
      </c>
      <c r="Y29" s="44">
        <f t="shared" ref="Y29:Y35" si="23">R29-V29</f>
        <v>0</v>
      </c>
      <c r="Z29" s="56"/>
    </row>
    <row r="30" spans="1:26" ht="14.5">
      <c r="A30" s="23">
        <v>2</v>
      </c>
      <c r="B30" s="11" t="s">
        <v>46</v>
      </c>
      <c r="C30" s="5"/>
      <c r="D30" s="40">
        <v>0</v>
      </c>
      <c r="E30" s="40">
        <v>0</v>
      </c>
      <c r="F30" s="42">
        <f t="shared" si="16"/>
        <v>0</v>
      </c>
      <c r="H30" s="40">
        <v>0</v>
      </c>
      <c r="I30" s="40">
        <v>0</v>
      </c>
      <c r="J30" s="56">
        <f t="shared" si="17"/>
        <v>0</v>
      </c>
      <c r="L30" s="55">
        <f t="shared" si="18"/>
        <v>0</v>
      </c>
      <c r="M30" s="44">
        <f t="shared" si="19"/>
        <v>0</v>
      </c>
      <c r="N30" s="56"/>
      <c r="O30" s="62"/>
      <c r="P30" s="40">
        <v>0</v>
      </c>
      <c r="Q30" s="40">
        <v>0</v>
      </c>
      <c r="R30" s="42">
        <f t="shared" si="20"/>
        <v>0</v>
      </c>
      <c r="T30" s="55">
        <v>0</v>
      </c>
      <c r="U30" s="55">
        <v>0</v>
      </c>
      <c r="V30" s="56">
        <f t="shared" si="21"/>
        <v>0</v>
      </c>
      <c r="X30" s="55">
        <f t="shared" si="22"/>
        <v>0</v>
      </c>
      <c r="Y30" s="44">
        <f t="shared" si="23"/>
        <v>0</v>
      </c>
      <c r="Z30" s="56"/>
    </row>
    <row r="31" spans="1:26" ht="14.5">
      <c r="A31" s="23">
        <v>3</v>
      </c>
      <c r="B31" s="11" t="s">
        <v>47</v>
      </c>
      <c r="C31" s="5"/>
      <c r="D31" s="40">
        <v>0</v>
      </c>
      <c r="E31" s="40">
        <v>0</v>
      </c>
      <c r="F31" s="42">
        <f t="shared" si="16"/>
        <v>0</v>
      </c>
      <c r="H31" s="40">
        <v>0</v>
      </c>
      <c r="I31" s="40">
        <v>0</v>
      </c>
      <c r="J31" s="56">
        <f t="shared" si="17"/>
        <v>0</v>
      </c>
      <c r="L31" s="55">
        <f t="shared" si="18"/>
        <v>0</v>
      </c>
      <c r="M31" s="44">
        <f t="shared" si="19"/>
        <v>0</v>
      </c>
      <c r="N31" s="56"/>
      <c r="O31" s="62"/>
      <c r="P31" s="40">
        <v>0</v>
      </c>
      <c r="Q31" s="40">
        <v>0</v>
      </c>
      <c r="R31" s="42">
        <f t="shared" si="20"/>
        <v>0</v>
      </c>
      <c r="T31" s="55">
        <v>0</v>
      </c>
      <c r="U31" s="55">
        <v>0</v>
      </c>
      <c r="V31" s="56">
        <f t="shared" si="21"/>
        <v>0</v>
      </c>
      <c r="X31" s="55">
        <f t="shared" si="22"/>
        <v>0</v>
      </c>
      <c r="Y31" s="44">
        <f t="shared" si="23"/>
        <v>0</v>
      </c>
      <c r="Z31" s="56"/>
    </row>
    <row r="32" spans="1:26" ht="14.5">
      <c r="A32" s="23">
        <v>4</v>
      </c>
      <c r="B32" s="11" t="s">
        <v>48</v>
      </c>
      <c r="C32" s="5"/>
      <c r="D32" s="40">
        <v>0</v>
      </c>
      <c r="E32" s="40">
        <v>0</v>
      </c>
      <c r="F32" s="42">
        <f t="shared" si="16"/>
        <v>0</v>
      </c>
      <c r="H32" s="40">
        <v>0</v>
      </c>
      <c r="I32" s="40">
        <v>0</v>
      </c>
      <c r="J32" s="56">
        <f t="shared" si="17"/>
        <v>0</v>
      </c>
      <c r="L32" s="55">
        <f t="shared" si="18"/>
        <v>0</v>
      </c>
      <c r="M32" s="44">
        <f t="shared" si="19"/>
        <v>0</v>
      </c>
      <c r="N32" s="56"/>
      <c r="O32" s="62"/>
      <c r="P32" s="40">
        <v>0</v>
      </c>
      <c r="Q32" s="40">
        <v>0</v>
      </c>
      <c r="R32" s="42">
        <f t="shared" si="20"/>
        <v>0</v>
      </c>
      <c r="T32" s="55">
        <v>0</v>
      </c>
      <c r="U32" s="55">
        <v>0</v>
      </c>
      <c r="V32" s="56">
        <f t="shared" si="21"/>
        <v>0</v>
      </c>
      <c r="X32" s="55">
        <f t="shared" si="22"/>
        <v>0</v>
      </c>
      <c r="Y32" s="44">
        <f t="shared" si="23"/>
        <v>0</v>
      </c>
      <c r="Z32" s="56"/>
    </row>
    <row r="33" spans="1:26" ht="14.5">
      <c r="A33" s="23">
        <v>5</v>
      </c>
      <c r="B33" s="11" t="s">
        <v>49</v>
      </c>
      <c r="C33" s="5"/>
      <c r="D33" s="40">
        <v>0</v>
      </c>
      <c r="E33" s="40">
        <v>0</v>
      </c>
      <c r="F33" s="42">
        <f t="shared" si="16"/>
        <v>0</v>
      </c>
      <c r="H33" s="40">
        <v>0</v>
      </c>
      <c r="I33" s="40">
        <v>0</v>
      </c>
      <c r="J33" s="56">
        <f t="shared" si="17"/>
        <v>0</v>
      </c>
      <c r="L33" s="55">
        <f t="shared" si="18"/>
        <v>0</v>
      </c>
      <c r="M33" s="44">
        <f t="shared" si="19"/>
        <v>0</v>
      </c>
      <c r="N33" s="56"/>
      <c r="O33" s="62"/>
      <c r="P33" s="40">
        <v>0</v>
      </c>
      <c r="Q33" s="40">
        <v>0</v>
      </c>
      <c r="R33" s="42">
        <f t="shared" si="20"/>
        <v>0</v>
      </c>
      <c r="T33" s="55">
        <v>0</v>
      </c>
      <c r="U33" s="55">
        <v>0</v>
      </c>
      <c r="V33" s="56">
        <f t="shared" si="21"/>
        <v>0</v>
      </c>
      <c r="X33" s="55">
        <f t="shared" si="22"/>
        <v>0</v>
      </c>
      <c r="Y33" s="44">
        <f t="shared" si="23"/>
        <v>0</v>
      </c>
      <c r="Z33" s="56"/>
    </row>
    <row r="34" spans="1:26" ht="14.5">
      <c r="A34" s="23">
        <v>6</v>
      </c>
      <c r="B34" s="11" t="s">
        <v>50</v>
      </c>
      <c r="C34" s="5"/>
      <c r="D34" s="40">
        <v>0</v>
      </c>
      <c r="E34" s="40">
        <v>0</v>
      </c>
      <c r="F34" s="42">
        <f t="shared" si="16"/>
        <v>0</v>
      </c>
      <c r="H34" s="40">
        <v>0</v>
      </c>
      <c r="I34" s="40">
        <v>0</v>
      </c>
      <c r="J34" s="56">
        <f t="shared" si="17"/>
        <v>0</v>
      </c>
      <c r="L34" s="55">
        <f t="shared" si="18"/>
        <v>0</v>
      </c>
      <c r="M34" s="44">
        <f t="shared" si="19"/>
        <v>0</v>
      </c>
      <c r="N34" s="56"/>
      <c r="O34" s="62"/>
      <c r="P34" s="40">
        <v>0</v>
      </c>
      <c r="Q34" s="40">
        <v>0</v>
      </c>
      <c r="R34" s="42">
        <f t="shared" si="20"/>
        <v>0</v>
      </c>
      <c r="T34" s="55">
        <v>0</v>
      </c>
      <c r="U34" s="55">
        <v>0</v>
      </c>
      <c r="V34" s="56">
        <f t="shared" si="21"/>
        <v>0</v>
      </c>
      <c r="X34" s="55">
        <f t="shared" si="22"/>
        <v>0</v>
      </c>
      <c r="Y34" s="44">
        <f t="shared" si="23"/>
        <v>0</v>
      </c>
      <c r="Z34" s="56"/>
    </row>
    <row r="35" spans="1:26" ht="14.5">
      <c r="A35" s="23">
        <v>7</v>
      </c>
      <c r="B35" s="11" t="s">
        <v>51</v>
      </c>
      <c r="C35" s="5"/>
      <c r="D35" s="40">
        <v>0</v>
      </c>
      <c r="E35" s="40">
        <v>0</v>
      </c>
      <c r="F35" s="42">
        <f t="shared" si="16"/>
        <v>0</v>
      </c>
      <c r="H35" s="40">
        <v>0</v>
      </c>
      <c r="I35" s="40">
        <v>0</v>
      </c>
      <c r="J35" s="56">
        <f t="shared" si="17"/>
        <v>0</v>
      </c>
      <c r="L35" s="55">
        <f t="shared" si="18"/>
        <v>0</v>
      </c>
      <c r="M35" s="44">
        <f t="shared" si="19"/>
        <v>0</v>
      </c>
      <c r="N35" s="56"/>
      <c r="O35" s="62"/>
      <c r="P35" s="40">
        <v>0</v>
      </c>
      <c r="Q35" s="40">
        <v>0</v>
      </c>
      <c r="R35" s="42">
        <f t="shared" si="20"/>
        <v>0</v>
      </c>
      <c r="T35" s="55">
        <v>0</v>
      </c>
      <c r="U35" s="55">
        <v>0</v>
      </c>
      <c r="V35" s="56">
        <f t="shared" si="21"/>
        <v>0</v>
      </c>
      <c r="X35" s="55">
        <f t="shared" si="22"/>
        <v>0</v>
      </c>
      <c r="Y35" s="44">
        <f t="shared" si="23"/>
        <v>0</v>
      </c>
      <c r="Z35" s="56"/>
    </row>
    <row r="36" spans="1:26" s="25" customFormat="1" ht="31.5" customHeight="1">
      <c r="A36" s="227" t="s">
        <v>29</v>
      </c>
      <c r="B36" s="228"/>
      <c r="C36" s="24"/>
      <c r="D36" s="43">
        <f>SUM(D37:D45)</f>
        <v>0</v>
      </c>
      <c r="E36" s="43">
        <f>SUM(E37:E45)</f>
        <v>0</v>
      </c>
      <c r="F36" s="43">
        <f>SUM(F37:F45)</f>
        <v>0</v>
      </c>
      <c r="H36" s="43">
        <f>SUM(H37:H45)</f>
        <v>0</v>
      </c>
      <c r="I36" s="43">
        <f>SUM(I37:I45)</f>
        <v>0</v>
      </c>
      <c r="J36" s="43">
        <f>SUM(J37:J45)</f>
        <v>0</v>
      </c>
      <c r="L36" s="43">
        <f>SUM(L37:L45)</f>
        <v>0</v>
      </c>
      <c r="M36" s="43">
        <f>SUM(M37:M45)</f>
        <v>0</v>
      </c>
      <c r="N36" s="34"/>
      <c r="O36" s="67"/>
      <c r="P36" s="43">
        <f>SUM(P37:P45)</f>
        <v>0</v>
      </c>
      <c r="Q36" s="43">
        <f>SUM(Q37:Q45)</f>
        <v>0</v>
      </c>
      <c r="R36" s="43">
        <f>SUM(R37:R45)</f>
        <v>0</v>
      </c>
      <c r="T36" s="43">
        <f>SUM(T37:T45)</f>
        <v>0</v>
      </c>
      <c r="U36" s="43">
        <f>SUM(U37:U45)</f>
        <v>0</v>
      </c>
      <c r="V36" s="43">
        <f>SUM(V37:V45)</f>
        <v>0</v>
      </c>
      <c r="X36" s="43">
        <f>SUM(X37:X45)</f>
        <v>0</v>
      </c>
      <c r="Y36" s="43">
        <f>SUM(Y37:Y45)</f>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0">
        <v>0</v>
      </c>
      <c r="F38" s="42">
        <f>SUM(D38:E38)</f>
        <v>0</v>
      </c>
      <c r="H38" s="55">
        <v>0</v>
      </c>
      <c r="I38" s="55">
        <v>0</v>
      </c>
      <c r="J38" s="56">
        <f>SUM(H38:I38)</f>
        <v>0</v>
      </c>
      <c r="L38" s="55">
        <f>D38-H38</f>
        <v>0</v>
      </c>
      <c r="M38" s="45">
        <f>F38-J38</f>
        <v>0</v>
      </c>
      <c r="N38" s="56"/>
      <c r="P38" s="55">
        <v>0</v>
      </c>
      <c r="Q38" s="45">
        <v>0</v>
      </c>
      <c r="R38" s="56">
        <f>SUM(P38:Q38)</f>
        <v>0</v>
      </c>
      <c r="T38" s="55">
        <v>0</v>
      </c>
      <c r="U38" s="45">
        <v>0</v>
      </c>
      <c r="V38" s="56">
        <f>SUM(T38:U38)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0">
        <v>0</v>
      </c>
      <c r="F40" s="42">
        <f>SUM(D40:E40)</f>
        <v>0</v>
      </c>
      <c r="H40" s="55">
        <v>0</v>
      </c>
      <c r="I40" s="55">
        <v>0</v>
      </c>
      <c r="J40" s="56">
        <f>SUM(H40:I40)</f>
        <v>0</v>
      </c>
      <c r="L40" s="55">
        <f>D40-H40</f>
        <v>0</v>
      </c>
      <c r="M40" s="45">
        <f>F40-J40</f>
        <v>0</v>
      </c>
      <c r="N40" s="56"/>
      <c r="P40" s="45">
        <v>0</v>
      </c>
      <c r="Q40" s="45">
        <v>0</v>
      </c>
      <c r="R40" s="56">
        <f>SUM(P40:Q40)</f>
        <v>0</v>
      </c>
      <c r="T40" s="45">
        <v>0</v>
      </c>
      <c r="U40" s="45">
        <v>0</v>
      </c>
      <c r="V40" s="56">
        <f>SUM(T40:U40)</f>
        <v>0</v>
      </c>
      <c r="X40" s="55">
        <f>P40-T40</f>
        <v>0</v>
      </c>
      <c r="Y40" s="45">
        <f>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0">
        <v>0</v>
      </c>
      <c r="F42" s="42">
        <f t="shared" ref="F42:F45" si="24">SUM(D42:E42)</f>
        <v>0</v>
      </c>
      <c r="H42" s="55">
        <v>0</v>
      </c>
      <c r="I42" s="55">
        <v>0</v>
      </c>
      <c r="J42" s="56">
        <f t="shared" ref="J42:J45" si="25">SUM(H42:I42)</f>
        <v>0</v>
      </c>
      <c r="L42" s="55">
        <f t="shared" ref="L42:L45" si="26">D42-H42</f>
        <v>0</v>
      </c>
      <c r="M42" s="45">
        <f t="shared" ref="M42:M45" si="27">F42-J42</f>
        <v>0</v>
      </c>
      <c r="N42" s="56"/>
      <c r="P42" s="45">
        <v>0</v>
      </c>
      <c r="Q42" s="45">
        <v>0</v>
      </c>
      <c r="R42" s="56">
        <f t="shared" ref="R42:R45" si="28">SUM(P42:Q42)</f>
        <v>0</v>
      </c>
      <c r="T42" s="45">
        <v>0</v>
      </c>
      <c r="U42" s="45">
        <v>0</v>
      </c>
      <c r="V42" s="56">
        <f t="shared" ref="V42:V45" si="29">SUM(T42:U42)</f>
        <v>0</v>
      </c>
      <c r="X42" s="55">
        <f t="shared" ref="X42:X45" si="30">P42-T42</f>
        <v>0</v>
      </c>
      <c r="Y42" s="45">
        <f t="shared" ref="Y42:Y45" si="31">R42-V42</f>
        <v>0</v>
      </c>
      <c r="Z42" s="56"/>
    </row>
    <row r="43" spans="1:26" ht="14.5">
      <c r="A43" s="23">
        <v>2</v>
      </c>
      <c r="B43" s="11" t="s">
        <v>35</v>
      </c>
      <c r="C43" s="5"/>
      <c r="D43" s="40">
        <v>0</v>
      </c>
      <c r="E43" s="40">
        <v>0</v>
      </c>
      <c r="F43" s="42">
        <f t="shared" si="24"/>
        <v>0</v>
      </c>
      <c r="H43" s="55">
        <v>0</v>
      </c>
      <c r="I43" s="55">
        <v>0</v>
      </c>
      <c r="J43" s="56">
        <f t="shared" si="25"/>
        <v>0</v>
      </c>
      <c r="L43" s="55">
        <f t="shared" si="26"/>
        <v>0</v>
      </c>
      <c r="M43" s="45">
        <f t="shared" si="27"/>
        <v>0</v>
      </c>
      <c r="N43" s="56"/>
      <c r="P43" s="45">
        <v>0</v>
      </c>
      <c r="Q43" s="45">
        <v>0</v>
      </c>
      <c r="R43" s="56">
        <f t="shared" si="28"/>
        <v>0</v>
      </c>
      <c r="T43" s="45">
        <v>0</v>
      </c>
      <c r="U43" s="45">
        <v>0</v>
      </c>
      <c r="V43" s="56">
        <f t="shared" si="29"/>
        <v>0</v>
      </c>
      <c r="X43" s="55">
        <f t="shared" si="30"/>
        <v>0</v>
      </c>
      <c r="Y43" s="45">
        <f t="shared" si="31"/>
        <v>0</v>
      </c>
      <c r="Z43" s="56"/>
    </row>
    <row r="44" spans="1:26" ht="14.5">
      <c r="A44" s="23">
        <v>3</v>
      </c>
      <c r="B44" s="11" t="s">
        <v>52</v>
      </c>
      <c r="C44" s="5"/>
      <c r="D44" s="40">
        <v>0</v>
      </c>
      <c r="E44" s="40">
        <v>0</v>
      </c>
      <c r="F44" s="42">
        <f t="shared" si="24"/>
        <v>0</v>
      </c>
      <c r="H44" s="55">
        <v>0</v>
      </c>
      <c r="I44" s="55">
        <v>0</v>
      </c>
      <c r="J44" s="56">
        <f t="shared" si="25"/>
        <v>0</v>
      </c>
      <c r="L44" s="55">
        <f t="shared" si="26"/>
        <v>0</v>
      </c>
      <c r="M44" s="45">
        <f t="shared" si="27"/>
        <v>0</v>
      </c>
      <c r="N44" s="56"/>
      <c r="P44" s="45">
        <v>0</v>
      </c>
      <c r="Q44" s="45">
        <v>0</v>
      </c>
      <c r="R44" s="56">
        <f t="shared" si="28"/>
        <v>0</v>
      </c>
      <c r="T44" s="45">
        <v>0</v>
      </c>
      <c r="U44" s="45">
        <v>0</v>
      </c>
      <c r="V44" s="56">
        <f t="shared" si="29"/>
        <v>0</v>
      </c>
      <c r="X44" s="55">
        <f t="shared" si="30"/>
        <v>0</v>
      </c>
      <c r="Y44" s="45">
        <f t="shared" si="31"/>
        <v>0</v>
      </c>
      <c r="Z44" s="56"/>
    </row>
    <row r="45" spans="1:26" ht="14.5">
      <c r="A45" s="23">
        <v>4</v>
      </c>
      <c r="B45" s="11" t="s">
        <v>53</v>
      </c>
      <c r="C45" s="5"/>
      <c r="D45" s="40">
        <v>0</v>
      </c>
      <c r="E45" s="40">
        <v>0</v>
      </c>
      <c r="F45" s="42">
        <f t="shared" si="24"/>
        <v>0</v>
      </c>
      <c r="H45" s="55">
        <v>0</v>
      </c>
      <c r="I45" s="55">
        <v>0</v>
      </c>
      <c r="J45" s="56">
        <f t="shared" si="25"/>
        <v>0</v>
      </c>
      <c r="L45" s="55">
        <f t="shared" si="26"/>
        <v>0</v>
      </c>
      <c r="M45" s="45">
        <f t="shared" si="27"/>
        <v>0</v>
      </c>
      <c r="N45" s="56"/>
      <c r="P45" s="45">
        <v>0</v>
      </c>
      <c r="Q45" s="45">
        <v>0</v>
      </c>
      <c r="R45" s="56">
        <f t="shared" si="28"/>
        <v>0</v>
      </c>
      <c r="T45" s="45">
        <v>0</v>
      </c>
      <c r="U45" s="45">
        <v>0</v>
      </c>
      <c r="V45" s="56">
        <f t="shared" si="29"/>
        <v>0</v>
      </c>
      <c r="X45" s="55">
        <f t="shared" si="30"/>
        <v>0</v>
      </c>
      <c r="Y45" s="45">
        <f t="shared" si="31"/>
        <v>0</v>
      </c>
      <c r="Z45" s="56"/>
    </row>
  </sheetData>
  <mergeCells count="32">
    <mergeCell ref="D4:N4"/>
    <mergeCell ref="P4:Z4"/>
    <mergeCell ref="D5:F5"/>
    <mergeCell ref="H5:J5"/>
    <mergeCell ref="L5:L6"/>
    <mergeCell ref="M5:M6"/>
    <mergeCell ref="N5:N7"/>
    <mergeCell ref="P5:R5"/>
    <mergeCell ref="T5:V5"/>
    <mergeCell ref="Z5:Z7"/>
    <mergeCell ref="A36:B36"/>
    <mergeCell ref="A37:B37"/>
    <mergeCell ref="A39:B39"/>
    <mergeCell ref="A41:B41"/>
    <mergeCell ref="A13:B13"/>
    <mergeCell ref="A14:B14"/>
    <mergeCell ref="A18:B18"/>
    <mergeCell ref="A27:B27"/>
    <mergeCell ref="A28:B28"/>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topLeftCell="A19" zoomScale="58" zoomScaleNormal="58" workbookViewId="0">
      <pane xSplit="3" topLeftCell="U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6640625" customWidth="1"/>
    <col min="8" max="8" width="18.6640625" style="27" customWidth="1"/>
    <col min="9" max="9" width="17.5" style="27" customWidth="1"/>
    <col min="10" max="10" width="20.1640625" style="27" bestFit="1" customWidth="1"/>
    <col min="11" max="11" width="2.1640625" customWidth="1"/>
    <col min="12" max="12" width="19.6640625" style="27" customWidth="1"/>
    <col min="13" max="13" width="25" style="27" customWidth="1"/>
    <col min="14" max="14" width="32.4140625" style="27" customWidth="1"/>
    <col min="15" max="15" width="1.1640625" customWidth="1"/>
    <col min="16" max="18" width="17.6640625" customWidth="1"/>
    <col min="19" max="19" width="2.4140625" customWidth="1"/>
    <col min="20" max="22" width="17" customWidth="1"/>
    <col min="23" max="23" width="2.4140625" customWidth="1"/>
    <col min="24" max="26" width="18.1640625" customWidth="1"/>
  </cols>
  <sheetData>
    <row r="1" spans="1:26" ht="14.5">
      <c r="A1" s="19" t="s">
        <v>0</v>
      </c>
      <c r="B1" s="21" t="s">
        <v>76</v>
      </c>
    </row>
    <row r="2" spans="1:26" ht="14.5">
      <c r="A2" s="19" t="s">
        <v>1</v>
      </c>
      <c r="B2" s="68" t="s">
        <v>77</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2">
        <f t="shared" ref="E8:F8" si="0">SUM(E9:E10)</f>
        <v>0</v>
      </c>
      <c r="F8" s="32">
        <f t="shared" si="0"/>
        <v>0</v>
      </c>
      <c r="H8" s="32">
        <f t="shared" ref="H8:J8" si="1">SUM(H9:H10)</f>
        <v>0</v>
      </c>
      <c r="I8" s="32">
        <f t="shared" si="1"/>
        <v>0</v>
      </c>
      <c r="J8" s="32">
        <f t="shared" si="1"/>
        <v>0</v>
      </c>
      <c r="L8" s="32">
        <f t="shared" ref="L8:M8" si="2">SUM(L9:L10)</f>
        <v>0</v>
      </c>
      <c r="M8" s="32">
        <f t="shared" si="2"/>
        <v>0</v>
      </c>
      <c r="N8" s="51"/>
      <c r="O8" s="64"/>
      <c r="P8" s="154"/>
      <c r="Q8" s="154"/>
      <c r="R8" s="154"/>
      <c r="T8" s="154"/>
      <c r="U8" s="154"/>
      <c r="V8" s="154"/>
      <c r="X8" s="154"/>
      <c r="Y8" s="154"/>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6">
        <v>0</v>
      </c>
      <c r="F10" s="36">
        <f>SUM(D10:E10)</f>
        <v>0</v>
      </c>
      <c r="H10" s="36">
        <v>0</v>
      </c>
      <c r="I10" s="36">
        <v>0</v>
      </c>
      <c r="J10" s="36">
        <f>SUM(H10:I10)</f>
        <v>0</v>
      </c>
      <c r="L10" s="36">
        <f>D10-H10</f>
        <v>0</v>
      </c>
      <c r="M10" s="36">
        <f>F10-J10</f>
        <v>0</v>
      </c>
      <c r="N10" s="54"/>
      <c r="O10" s="63"/>
      <c r="P10" s="154"/>
      <c r="Q10" s="154"/>
      <c r="R10" s="154"/>
      <c r="T10" s="154"/>
      <c r="U10" s="154"/>
      <c r="V10" s="154"/>
      <c r="X10" s="154"/>
      <c r="Y10" s="154"/>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2477771474.7200003</v>
      </c>
      <c r="E12" s="32">
        <f>SUM(E13:E35)</f>
        <v>-506679033.80000001</v>
      </c>
      <c r="F12" s="32">
        <f>SUM(F13:F35)</f>
        <v>1971092440.9199998</v>
      </c>
      <c r="H12" s="32">
        <f>SUM(H13:H35)</f>
        <v>0</v>
      </c>
      <c r="I12" s="32">
        <f>SUM(I13:I35)</f>
        <v>0</v>
      </c>
      <c r="J12" s="32">
        <f>SUM(J13:J35)</f>
        <v>0</v>
      </c>
      <c r="L12" s="32">
        <f>SUM(L13:L35)</f>
        <v>2477771474.7200003</v>
      </c>
      <c r="M12" s="32">
        <f>SUM(M13:M35)</f>
        <v>1971092440.9199998</v>
      </c>
      <c r="N12" s="51"/>
      <c r="O12" s="65"/>
      <c r="P12" s="32">
        <f>SUM(P13:P35)</f>
        <v>222946424.00752372</v>
      </c>
      <c r="Q12" s="32">
        <f>SUM(Q13:Q35)</f>
        <v>-7434631.9200000009</v>
      </c>
      <c r="R12" s="32">
        <f>SUM(R13:R35)</f>
        <v>215511792.0875237</v>
      </c>
      <c r="T12" s="32">
        <f>SUM(T13:T35)</f>
        <v>211145997.50999999</v>
      </c>
      <c r="U12" s="32">
        <f>SUM(U13:U35)</f>
        <v>-1.3186037540435791E-3</v>
      </c>
      <c r="V12" s="32">
        <f>SUM(V13:V35)</f>
        <v>211145997.50868139</v>
      </c>
      <c r="X12" s="32">
        <f>SUM(X13:X35)</f>
        <v>11800426.497523695</v>
      </c>
      <c r="Y12" s="32">
        <f>SUM(Y13:Y35)</f>
        <v>4365794.5788423028</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SUM(D15:E15)</f>
        <v>0</v>
      </c>
      <c r="H15" s="55">
        <v>0</v>
      </c>
      <c r="I15" s="45">
        <v>0</v>
      </c>
      <c r="J15" s="56">
        <f>SUM(H15:I15)</f>
        <v>0</v>
      </c>
      <c r="L15" s="55">
        <f>D15-H15</f>
        <v>0</v>
      </c>
      <c r="M15" s="44">
        <f>F15-J15</f>
        <v>0</v>
      </c>
      <c r="N15" s="56"/>
      <c r="O15" s="62"/>
      <c r="P15" s="40">
        <v>0</v>
      </c>
      <c r="Q15" s="41">
        <v>0</v>
      </c>
      <c r="R15" s="42">
        <f>SUM(P15:Q15)</f>
        <v>0</v>
      </c>
      <c r="T15" s="55">
        <v>0</v>
      </c>
      <c r="U15" s="45">
        <v>0</v>
      </c>
      <c r="V15" s="56">
        <f>SUM(T15:U15)</f>
        <v>0</v>
      </c>
      <c r="X15" s="55">
        <f>P15-T15</f>
        <v>0</v>
      </c>
      <c r="Y15" s="44">
        <f>R15-V15</f>
        <v>0</v>
      </c>
      <c r="Z15" s="56"/>
    </row>
    <row r="16" spans="1:26" ht="26.5" customHeight="1">
      <c r="A16" s="23">
        <v>2</v>
      </c>
      <c r="B16" s="11" t="s">
        <v>40</v>
      </c>
      <c r="C16" s="4"/>
      <c r="D16" s="40">
        <v>506679033.80000001</v>
      </c>
      <c r="E16" s="41">
        <v>-506679033.80000001</v>
      </c>
      <c r="F16" s="42">
        <f t="shared" ref="F16:F17" si="3">SUM(D16:E16)</f>
        <v>0</v>
      </c>
      <c r="H16" s="55">
        <v>0</v>
      </c>
      <c r="I16" s="45">
        <v>0</v>
      </c>
      <c r="J16" s="56">
        <f t="shared" ref="J16:J17" si="4">SUM(H16:I16)</f>
        <v>0</v>
      </c>
      <c r="L16" s="55">
        <f t="shared" ref="L16:L17" si="5">D16-H16</f>
        <v>506679033.80000001</v>
      </c>
      <c r="M16" s="44">
        <f t="shared" ref="M16:M17" si="6">F16-J16</f>
        <v>0</v>
      </c>
      <c r="N16" s="56"/>
      <c r="O16" s="62"/>
      <c r="P16" s="40">
        <v>4542363.9200000009</v>
      </c>
      <c r="Q16" s="41">
        <v>-4542363.9200000009</v>
      </c>
      <c r="R16" s="42">
        <f t="shared" ref="R16:R17" si="7">SUM(P16:Q16)</f>
        <v>0</v>
      </c>
      <c r="T16" s="55">
        <v>0</v>
      </c>
      <c r="U16" s="45">
        <v>0</v>
      </c>
      <c r="V16" s="56">
        <f t="shared" ref="V16:V17" si="8">SUM(T16:U16)</f>
        <v>0</v>
      </c>
      <c r="X16" s="55">
        <f t="shared" ref="X16" si="9">P16-T16</f>
        <v>4542363.9200000009</v>
      </c>
      <c r="Y16" s="44">
        <f t="shared" ref="Y16:Y17" si="10">R16-V16</f>
        <v>0</v>
      </c>
      <c r="Z16" s="56"/>
    </row>
    <row r="17" spans="1:26" ht="30" customHeight="1">
      <c r="A17" s="23">
        <v>3</v>
      </c>
      <c r="B17" s="11" t="s">
        <v>41</v>
      </c>
      <c r="C17" s="5"/>
      <c r="D17" s="40">
        <v>0</v>
      </c>
      <c r="E17" s="41">
        <v>0</v>
      </c>
      <c r="F17" s="42">
        <f t="shared" si="3"/>
        <v>0</v>
      </c>
      <c r="H17" s="55">
        <v>0</v>
      </c>
      <c r="I17" s="45">
        <v>0</v>
      </c>
      <c r="J17" s="56">
        <f t="shared" si="4"/>
        <v>0</v>
      </c>
      <c r="L17" s="55">
        <f t="shared" si="5"/>
        <v>0</v>
      </c>
      <c r="M17" s="44">
        <f t="shared" si="6"/>
        <v>0</v>
      </c>
      <c r="N17" s="56"/>
      <c r="O17" s="62"/>
      <c r="P17" s="40">
        <v>0</v>
      </c>
      <c r="Q17" s="41">
        <v>0</v>
      </c>
      <c r="R17" s="42">
        <f t="shared" si="7"/>
        <v>0</v>
      </c>
      <c r="T17" s="55">
        <v>0</v>
      </c>
      <c r="U17" s="45">
        <v>0</v>
      </c>
      <c r="V17" s="56">
        <f t="shared" si="8"/>
        <v>0</v>
      </c>
      <c r="X17" s="55">
        <f>P17-T17</f>
        <v>0</v>
      </c>
      <c r="Y17" s="44">
        <f t="shared" si="10"/>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11">SUM(D19:E19)</f>
        <v>0</v>
      </c>
      <c r="H19" s="55">
        <v>0</v>
      </c>
      <c r="I19" s="45">
        <v>0</v>
      </c>
      <c r="J19" s="56">
        <f t="shared" ref="J19:J26" si="12">SUM(H19:I19)</f>
        <v>0</v>
      </c>
      <c r="L19" s="55">
        <f t="shared" ref="L19:L26" si="13">D19-H19</f>
        <v>0</v>
      </c>
      <c r="M19" s="44">
        <f t="shared" ref="M19:M26" si="14">F19-J19</f>
        <v>0</v>
      </c>
      <c r="N19" s="56"/>
      <c r="O19" s="62"/>
      <c r="P19" s="40">
        <v>2892268</v>
      </c>
      <c r="Q19" s="41">
        <f>-P19</f>
        <v>-2892268</v>
      </c>
      <c r="R19" s="42">
        <f t="shared" ref="R19:R26" si="15">SUM(P19:Q19)</f>
        <v>0</v>
      </c>
      <c r="T19" s="55">
        <v>0</v>
      </c>
      <c r="U19" s="45">
        <v>0</v>
      </c>
      <c r="V19" s="56">
        <f t="shared" ref="V19:V26" si="16">SUM(T19:U19)</f>
        <v>0</v>
      </c>
      <c r="X19" s="55">
        <f t="shared" ref="X19:X26" si="17">P19-T19</f>
        <v>2892268</v>
      </c>
      <c r="Y19" s="44">
        <f t="shared" ref="Y19:Y26" si="18">R19-V19</f>
        <v>0</v>
      </c>
      <c r="Z19" s="56"/>
    </row>
    <row r="20" spans="1:26" ht="14.5">
      <c r="A20" s="23">
        <v>2</v>
      </c>
      <c r="B20" s="12" t="s">
        <v>11</v>
      </c>
      <c r="C20" s="6"/>
      <c r="D20" s="40">
        <v>1964447944.22</v>
      </c>
      <c r="E20" s="41">
        <v>0</v>
      </c>
      <c r="F20" s="42">
        <f t="shared" si="11"/>
        <v>1964447944.22</v>
      </c>
      <c r="H20" s="55">
        <v>0</v>
      </c>
      <c r="I20" s="45">
        <v>0</v>
      </c>
      <c r="J20" s="56">
        <f t="shared" si="12"/>
        <v>0</v>
      </c>
      <c r="L20" s="55">
        <f>D20-H20</f>
        <v>1964447944.22</v>
      </c>
      <c r="M20" s="44">
        <f t="shared" si="14"/>
        <v>1964447944.22</v>
      </c>
      <c r="N20" s="56" t="s">
        <v>110</v>
      </c>
      <c r="O20" s="62"/>
      <c r="P20" s="40">
        <v>0</v>
      </c>
      <c r="Q20" s="41">
        <v>0</v>
      </c>
      <c r="R20" s="42">
        <f t="shared" si="15"/>
        <v>0</v>
      </c>
      <c r="T20" s="55">
        <v>0</v>
      </c>
      <c r="U20" s="45">
        <v>0</v>
      </c>
      <c r="V20" s="56">
        <f t="shared" si="16"/>
        <v>0</v>
      </c>
      <c r="X20" s="55">
        <f t="shared" si="17"/>
        <v>0</v>
      </c>
      <c r="Y20" s="44">
        <f t="shared" si="18"/>
        <v>0</v>
      </c>
      <c r="Z20" s="56"/>
    </row>
    <row r="21" spans="1:26" ht="14.5">
      <c r="A21" s="23">
        <v>3</v>
      </c>
      <c r="B21" s="11" t="s">
        <v>5</v>
      </c>
      <c r="C21" s="4"/>
      <c r="D21" s="40">
        <v>0</v>
      </c>
      <c r="E21" s="41">
        <v>0</v>
      </c>
      <c r="F21" s="42">
        <f t="shared" si="11"/>
        <v>0</v>
      </c>
      <c r="H21" s="55">
        <v>0</v>
      </c>
      <c r="I21" s="45">
        <v>0</v>
      </c>
      <c r="J21" s="56">
        <f t="shared" si="12"/>
        <v>0</v>
      </c>
      <c r="L21" s="55">
        <f t="shared" si="13"/>
        <v>0</v>
      </c>
      <c r="M21" s="44">
        <f t="shared" si="14"/>
        <v>0</v>
      </c>
      <c r="N21" s="56"/>
      <c r="O21" s="62"/>
      <c r="P21" s="40">
        <v>0</v>
      </c>
      <c r="Q21" s="41">
        <v>0</v>
      </c>
      <c r="R21" s="42">
        <f t="shared" si="15"/>
        <v>0</v>
      </c>
      <c r="T21" s="55">
        <v>0</v>
      </c>
      <c r="U21" s="45">
        <v>0</v>
      </c>
      <c r="V21" s="56">
        <f>SUM(T21:U21)</f>
        <v>0</v>
      </c>
      <c r="X21" s="55">
        <f t="shared" si="17"/>
        <v>0</v>
      </c>
      <c r="Y21" s="44">
        <f t="shared" si="18"/>
        <v>0</v>
      </c>
      <c r="Z21" s="56"/>
    </row>
    <row r="22" spans="1:26" ht="14.5">
      <c r="A22" s="23">
        <v>4</v>
      </c>
      <c r="B22" s="11" t="s">
        <v>7</v>
      </c>
      <c r="C22" s="5"/>
      <c r="D22" s="40">
        <v>0</v>
      </c>
      <c r="E22" s="41">
        <v>0</v>
      </c>
      <c r="F22" s="42">
        <f t="shared" si="11"/>
        <v>0</v>
      </c>
      <c r="H22" s="55">
        <v>0</v>
      </c>
      <c r="I22" s="45">
        <v>0</v>
      </c>
      <c r="J22" s="56">
        <f t="shared" si="12"/>
        <v>0</v>
      </c>
      <c r="L22" s="55">
        <f t="shared" si="13"/>
        <v>0</v>
      </c>
      <c r="M22" s="44">
        <f t="shared" si="14"/>
        <v>0</v>
      </c>
      <c r="N22" s="56"/>
      <c r="O22" s="62"/>
      <c r="P22" s="40">
        <v>0</v>
      </c>
      <c r="Q22" s="41">
        <v>0</v>
      </c>
      <c r="R22" s="42">
        <f t="shared" si="15"/>
        <v>0</v>
      </c>
      <c r="T22" s="55">
        <v>0</v>
      </c>
      <c r="U22" s="45">
        <v>0</v>
      </c>
      <c r="V22" s="56">
        <f t="shared" si="16"/>
        <v>0</v>
      </c>
      <c r="X22" s="55">
        <f t="shared" si="17"/>
        <v>0</v>
      </c>
      <c r="Y22" s="44">
        <f t="shared" si="18"/>
        <v>0</v>
      </c>
      <c r="Z22" s="56"/>
    </row>
    <row r="23" spans="1:26" ht="14.5">
      <c r="A23" s="23">
        <v>5</v>
      </c>
      <c r="B23" s="12" t="s">
        <v>8</v>
      </c>
      <c r="C23" s="7"/>
      <c r="D23" s="40">
        <v>6242309.3399999999</v>
      </c>
      <c r="E23" s="41">
        <v>0</v>
      </c>
      <c r="F23" s="42">
        <f t="shared" si="11"/>
        <v>6242309.3399999999</v>
      </c>
      <c r="H23" s="55">
        <v>0</v>
      </c>
      <c r="I23" s="45">
        <v>0</v>
      </c>
      <c r="J23" s="56">
        <f t="shared" si="12"/>
        <v>0</v>
      </c>
      <c r="L23" s="55">
        <f t="shared" si="13"/>
        <v>6242309.3399999999</v>
      </c>
      <c r="M23" s="44">
        <f t="shared" si="14"/>
        <v>6242309.3399999999</v>
      </c>
      <c r="N23" s="56" t="s">
        <v>110</v>
      </c>
      <c r="O23" s="62"/>
      <c r="P23" s="40">
        <v>181234.79000000004</v>
      </c>
      <c r="Q23" s="41">
        <v>0</v>
      </c>
      <c r="R23" s="42">
        <f t="shared" si="15"/>
        <v>181234.79000000004</v>
      </c>
      <c r="T23" s="55">
        <v>0</v>
      </c>
      <c r="U23" s="45">
        <v>0</v>
      </c>
      <c r="V23" s="56">
        <f t="shared" si="16"/>
        <v>0</v>
      </c>
      <c r="X23" s="55">
        <f t="shared" si="17"/>
        <v>181234.79000000004</v>
      </c>
      <c r="Y23" s="44">
        <f t="shared" si="18"/>
        <v>181234.79000000004</v>
      </c>
      <c r="Z23" s="56" t="s">
        <v>110</v>
      </c>
    </row>
    <row r="24" spans="1:26" ht="14.5">
      <c r="A24" s="23">
        <v>6</v>
      </c>
      <c r="B24" s="12" t="s">
        <v>9</v>
      </c>
      <c r="C24" s="7"/>
      <c r="D24" s="40">
        <v>402187.36</v>
      </c>
      <c r="E24" s="41">
        <v>0</v>
      </c>
      <c r="F24" s="42">
        <f t="shared" si="11"/>
        <v>402187.36</v>
      </c>
      <c r="H24" s="55">
        <v>0</v>
      </c>
      <c r="I24" s="45">
        <v>0</v>
      </c>
      <c r="J24" s="56">
        <f t="shared" si="12"/>
        <v>0</v>
      </c>
      <c r="L24" s="55">
        <f t="shared" si="13"/>
        <v>402187.36</v>
      </c>
      <c r="M24" s="44">
        <f t="shared" si="14"/>
        <v>402187.36</v>
      </c>
      <c r="N24" s="56" t="s">
        <v>111</v>
      </c>
      <c r="O24" s="62"/>
      <c r="P24" s="40">
        <v>4184559.3800000004</v>
      </c>
      <c r="Q24" s="41">
        <v>0</v>
      </c>
      <c r="R24" s="42">
        <f t="shared" si="15"/>
        <v>4184559.3800000004</v>
      </c>
      <c r="T24" s="55">
        <v>0</v>
      </c>
      <c r="U24" s="45">
        <v>0</v>
      </c>
      <c r="V24" s="56">
        <f t="shared" si="16"/>
        <v>0</v>
      </c>
      <c r="X24" s="55">
        <f t="shared" si="17"/>
        <v>4184559.3800000004</v>
      </c>
      <c r="Y24" s="44">
        <f t="shared" si="18"/>
        <v>4184559.3800000004</v>
      </c>
      <c r="Z24" s="56" t="s">
        <v>110</v>
      </c>
    </row>
    <row r="25" spans="1:26" ht="14.5">
      <c r="A25" s="23">
        <v>7</v>
      </c>
      <c r="B25" s="12" t="s">
        <v>6</v>
      </c>
      <c r="C25" s="8"/>
      <c r="D25" s="40">
        <v>0</v>
      </c>
      <c r="E25" s="41">
        <v>0</v>
      </c>
      <c r="F25" s="42">
        <f t="shared" si="11"/>
        <v>0</v>
      </c>
      <c r="H25" s="55">
        <v>0</v>
      </c>
      <c r="I25" s="45">
        <v>0</v>
      </c>
      <c r="J25" s="56">
        <f t="shared" si="12"/>
        <v>0</v>
      </c>
      <c r="L25" s="55">
        <f t="shared" si="13"/>
        <v>0</v>
      </c>
      <c r="M25" s="44">
        <f t="shared" si="14"/>
        <v>0</v>
      </c>
      <c r="N25" s="56"/>
      <c r="O25" s="62"/>
      <c r="P25" s="40">
        <v>0</v>
      </c>
      <c r="Q25" s="41">
        <v>0</v>
      </c>
      <c r="R25" s="42">
        <f t="shared" si="15"/>
        <v>0</v>
      </c>
      <c r="T25" s="55">
        <v>0</v>
      </c>
      <c r="U25" s="45">
        <v>0</v>
      </c>
      <c r="V25" s="56">
        <f t="shared" si="16"/>
        <v>0</v>
      </c>
      <c r="X25" s="55">
        <f t="shared" si="17"/>
        <v>0</v>
      </c>
      <c r="Y25" s="44">
        <f t="shared" si="18"/>
        <v>0</v>
      </c>
      <c r="Z25" s="56"/>
    </row>
    <row r="26" spans="1:26" ht="14.5">
      <c r="A26" s="23">
        <v>8</v>
      </c>
      <c r="B26" s="12" t="s">
        <v>10</v>
      </c>
      <c r="C26" s="7"/>
      <c r="D26" s="40">
        <v>0</v>
      </c>
      <c r="E26" s="41">
        <v>0</v>
      </c>
      <c r="F26" s="42">
        <f t="shared" si="11"/>
        <v>0</v>
      </c>
      <c r="H26" s="55">
        <v>0</v>
      </c>
      <c r="I26" s="45">
        <v>0</v>
      </c>
      <c r="J26" s="56">
        <f t="shared" si="12"/>
        <v>0</v>
      </c>
      <c r="L26" s="55">
        <f t="shared" si="13"/>
        <v>0</v>
      </c>
      <c r="M26" s="44">
        <f t="shared" si="14"/>
        <v>0</v>
      </c>
      <c r="N26" s="56"/>
      <c r="O26" s="62"/>
      <c r="P26" s="40">
        <v>0</v>
      </c>
      <c r="Q26" s="41">
        <v>0</v>
      </c>
      <c r="R26" s="42">
        <f t="shared" si="15"/>
        <v>0</v>
      </c>
      <c r="T26" s="55">
        <v>0</v>
      </c>
      <c r="U26" s="45">
        <v>0</v>
      </c>
      <c r="V26" s="56">
        <f t="shared" si="16"/>
        <v>0</v>
      </c>
      <c r="X26" s="55">
        <f t="shared" si="17"/>
        <v>0</v>
      </c>
      <c r="Y26" s="44">
        <f t="shared" si="18"/>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9">SUM(D29:E29)</f>
        <v>0</v>
      </c>
      <c r="H29" s="55">
        <v>0</v>
      </c>
      <c r="I29" s="45">
        <v>0</v>
      </c>
      <c r="J29" s="56">
        <f t="shared" ref="J29:J35" si="20">SUM(H29:I29)</f>
        <v>0</v>
      </c>
      <c r="L29" s="55">
        <f t="shared" ref="L29:L35" si="21">D29-H29</f>
        <v>0</v>
      </c>
      <c r="M29" s="44">
        <f t="shared" ref="M29:M35" si="22">F29-J29</f>
        <v>0</v>
      </c>
      <c r="N29" s="56"/>
      <c r="O29" s="62"/>
      <c r="P29" s="40">
        <v>40937976.237930432</v>
      </c>
      <c r="Q29" s="41">
        <v>0</v>
      </c>
      <c r="R29" s="42">
        <f t="shared" ref="R29:R35" si="23">SUM(P29:Q29)</f>
        <v>40937976.237930432</v>
      </c>
      <c r="T29" s="55">
        <v>40937976.140000001</v>
      </c>
      <c r="U29" s="45">
        <v>0</v>
      </c>
      <c r="V29" s="56">
        <f t="shared" ref="V29:V35" si="24">SUM(T29:U29)</f>
        <v>40937976.140000001</v>
      </c>
      <c r="X29" s="55">
        <f t="shared" ref="X29:X35" si="25">P29-T29</f>
        <v>9.7930431365966797E-2</v>
      </c>
      <c r="Y29" s="44">
        <f t="shared" ref="Y29:Y35" si="26">R29-V29</f>
        <v>9.7930431365966797E-2</v>
      </c>
      <c r="Z29" s="56" t="s">
        <v>111</v>
      </c>
    </row>
    <row r="30" spans="1:26" ht="14.5">
      <c r="A30" s="23">
        <v>2</v>
      </c>
      <c r="B30" s="11" t="s">
        <v>46</v>
      </c>
      <c r="C30" s="5"/>
      <c r="D30" s="40">
        <v>0</v>
      </c>
      <c r="E30" s="41">
        <v>0</v>
      </c>
      <c r="F30" s="42">
        <f t="shared" si="19"/>
        <v>0</v>
      </c>
      <c r="H30" s="55">
        <v>0</v>
      </c>
      <c r="I30" s="45">
        <v>0</v>
      </c>
      <c r="J30" s="56">
        <f t="shared" si="20"/>
        <v>0</v>
      </c>
      <c r="L30" s="55">
        <f t="shared" si="21"/>
        <v>0</v>
      </c>
      <c r="M30" s="44">
        <f t="shared" si="22"/>
        <v>0</v>
      </c>
      <c r="N30" s="56"/>
      <c r="O30" s="62"/>
      <c r="P30" s="40">
        <v>0</v>
      </c>
      <c r="Q30" s="41">
        <v>0</v>
      </c>
      <c r="R30" s="42">
        <f t="shared" si="23"/>
        <v>0</v>
      </c>
      <c r="T30" s="55">
        <v>0</v>
      </c>
      <c r="U30" s="45">
        <v>0</v>
      </c>
      <c r="V30" s="56">
        <f t="shared" si="24"/>
        <v>0</v>
      </c>
      <c r="X30" s="55">
        <f t="shared" si="25"/>
        <v>0</v>
      </c>
      <c r="Y30" s="44">
        <f t="shared" si="26"/>
        <v>0</v>
      </c>
      <c r="Z30" s="56"/>
    </row>
    <row r="31" spans="1:26" ht="14.5">
      <c r="A31" s="23">
        <v>3</v>
      </c>
      <c r="B31" s="11" t="s">
        <v>47</v>
      </c>
      <c r="C31" s="5"/>
      <c r="D31" s="40">
        <v>0</v>
      </c>
      <c r="E31" s="41">
        <v>0</v>
      </c>
      <c r="F31" s="42">
        <f t="shared" si="19"/>
        <v>0</v>
      </c>
      <c r="H31" s="55">
        <v>0</v>
      </c>
      <c r="I31" s="45">
        <v>0</v>
      </c>
      <c r="J31" s="56">
        <f t="shared" si="20"/>
        <v>0</v>
      </c>
      <c r="L31" s="55">
        <f t="shared" si="21"/>
        <v>0</v>
      </c>
      <c r="M31" s="44">
        <f t="shared" si="22"/>
        <v>0</v>
      </c>
      <c r="N31" s="56"/>
      <c r="O31" s="62"/>
      <c r="P31" s="40">
        <v>0</v>
      </c>
      <c r="Q31" s="41">
        <v>0</v>
      </c>
      <c r="R31" s="42">
        <f t="shared" si="23"/>
        <v>0</v>
      </c>
      <c r="T31" s="55">
        <v>0</v>
      </c>
      <c r="U31" s="45">
        <v>0</v>
      </c>
      <c r="V31" s="56">
        <f t="shared" si="24"/>
        <v>0</v>
      </c>
      <c r="X31" s="55">
        <f t="shared" si="25"/>
        <v>0</v>
      </c>
      <c r="Y31" s="44">
        <f t="shared" si="26"/>
        <v>0</v>
      </c>
      <c r="Z31" s="56"/>
    </row>
    <row r="32" spans="1:26" ht="14.5">
      <c r="A32" s="23">
        <v>4</v>
      </c>
      <c r="B32" s="11" t="s">
        <v>48</v>
      </c>
      <c r="C32" s="5"/>
      <c r="D32" s="40">
        <v>0</v>
      </c>
      <c r="E32" s="41">
        <v>0</v>
      </c>
      <c r="F32" s="42">
        <f t="shared" si="19"/>
        <v>0</v>
      </c>
      <c r="H32" s="55">
        <v>0</v>
      </c>
      <c r="I32" s="45">
        <v>0</v>
      </c>
      <c r="J32" s="56">
        <f t="shared" si="20"/>
        <v>0</v>
      </c>
      <c r="L32" s="55">
        <f t="shared" si="21"/>
        <v>0</v>
      </c>
      <c r="M32" s="44">
        <f t="shared" si="22"/>
        <v>0</v>
      </c>
      <c r="N32" s="56"/>
      <c r="O32" s="62"/>
      <c r="P32" s="40">
        <v>118140290.3986814</v>
      </c>
      <c r="Q32" s="41">
        <v>0</v>
      </c>
      <c r="R32" s="42">
        <f t="shared" si="23"/>
        <v>118140290.3986814</v>
      </c>
      <c r="T32" s="55">
        <v>0</v>
      </c>
      <c r="U32" s="45">
        <v>118140290.3986814</v>
      </c>
      <c r="V32" s="56">
        <f t="shared" si="24"/>
        <v>118140290.3986814</v>
      </c>
      <c r="X32" s="55">
        <f t="shared" si="25"/>
        <v>118140290.3986814</v>
      </c>
      <c r="Y32" s="44">
        <f t="shared" si="26"/>
        <v>0</v>
      </c>
      <c r="Z32" s="56"/>
    </row>
    <row r="33" spans="1:26" ht="14.5">
      <c r="A33" s="23">
        <v>5</v>
      </c>
      <c r="B33" s="11" t="s">
        <v>49</v>
      </c>
      <c r="C33" s="5"/>
      <c r="D33" s="40">
        <v>0</v>
      </c>
      <c r="E33" s="41">
        <v>0</v>
      </c>
      <c r="F33" s="42">
        <f t="shared" si="19"/>
        <v>0</v>
      </c>
      <c r="H33" s="55">
        <v>0</v>
      </c>
      <c r="I33" s="45">
        <v>0</v>
      </c>
      <c r="J33" s="56">
        <f t="shared" si="20"/>
        <v>0</v>
      </c>
      <c r="L33" s="55">
        <f t="shared" si="21"/>
        <v>0</v>
      </c>
      <c r="M33" s="44">
        <f t="shared" si="22"/>
        <v>0</v>
      </c>
      <c r="N33" s="56"/>
      <c r="O33" s="62"/>
      <c r="P33" s="40">
        <v>52067731.28091187</v>
      </c>
      <c r="Q33" s="41">
        <v>0</v>
      </c>
      <c r="R33" s="42">
        <f t="shared" si="23"/>
        <v>52067731.28091187</v>
      </c>
      <c r="T33" s="55">
        <v>170208021.37</v>
      </c>
      <c r="U33" s="45">
        <v>-118140290.40000001</v>
      </c>
      <c r="V33" s="56">
        <f t="shared" si="24"/>
        <v>52067730.969999999</v>
      </c>
      <c r="X33" s="55">
        <f t="shared" si="25"/>
        <v>-118140290.08908814</v>
      </c>
      <c r="Y33" s="44">
        <f t="shared" si="26"/>
        <v>0.3109118714928627</v>
      </c>
      <c r="Z33" s="56" t="s">
        <v>111</v>
      </c>
    </row>
    <row r="34" spans="1:26" ht="14.5">
      <c r="A34" s="23">
        <v>6</v>
      </c>
      <c r="B34" s="11" t="s">
        <v>50</v>
      </c>
      <c r="C34" s="5"/>
      <c r="D34" s="40">
        <v>0</v>
      </c>
      <c r="E34" s="41">
        <v>0</v>
      </c>
      <c r="F34" s="42">
        <f t="shared" si="19"/>
        <v>0</v>
      </c>
      <c r="H34" s="55">
        <v>0</v>
      </c>
      <c r="I34" s="45">
        <v>0</v>
      </c>
      <c r="J34" s="56">
        <f t="shared" si="20"/>
        <v>0</v>
      </c>
      <c r="L34" s="55">
        <f t="shared" si="21"/>
        <v>0</v>
      </c>
      <c r="M34" s="44">
        <f t="shared" si="22"/>
        <v>0</v>
      </c>
      <c r="N34" s="56"/>
      <c r="O34" s="62"/>
      <c r="P34" s="40">
        <v>0</v>
      </c>
      <c r="Q34" s="41">
        <v>0</v>
      </c>
      <c r="R34" s="42">
        <f t="shared" si="23"/>
        <v>0</v>
      </c>
      <c r="T34" s="55">
        <v>0</v>
      </c>
      <c r="U34" s="45">
        <v>0</v>
      </c>
      <c r="V34" s="56">
        <f t="shared" si="24"/>
        <v>0</v>
      </c>
      <c r="X34" s="55">
        <f t="shared" si="25"/>
        <v>0</v>
      </c>
      <c r="Y34" s="44">
        <f t="shared" si="26"/>
        <v>0</v>
      </c>
      <c r="Z34" s="56"/>
    </row>
    <row r="35" spans="1:26" ht="14.5">
      <c r="A35" s="23">
        <v>7</v>
      </c>
      <c r="B35" s="11" t="s">
        <v>51</v>
      </c>
      <c r="C35" s="5"/>
      <c r="D35" s="40">
        <v>0</v>
      </c>
      <c r="E35" s="41">
        <v>0</v>
      </c>
      <c r="F35" s="42">
        <f t="shared" si="19"/>
        <v>0</v>
      </c>
      <c r="H35" s="55">
        <v>0</v>
      </c>
      <c r="I35" s="45">
        <v>0</v>
      </c>
      <c r="J35" s="56">
        <f t="shared" si="20"/>
        <v>0</v>
      </c>
      <c r="L35" s="55">
        <f t="shared" si="21"/>
        <v>0</v>
      </c>
      <c r="M35" s="44">
        <f t="shared" si="22"/>
        <v>0</v>
      </c>
      <c r="N35" s="56"/>
      <c r="O35" s="62"/>
      <c r="P35" s="40">
        <v>0</v>
      </c>
      <c r="Q35" s="41">
        <v>0</v>
      </c>
      <c r="R35" s="42">
        <f t="shared" si="23"/>
        <v>0</v>
      </c>
      <c r="T35" s="55">
        <v>0</v>
      </c>
      <c r="U35" s="45">
        <v>0</v>
      </c>
      <c r="V35" s="56">
        <f t="shared" si="24"/>
        <v>0</v>
      </c>
      <c r="X35" s="55">
        <f t="shared" si="25"/>
        <v>0</v>
      </c>
      <c r="Y35" s="44">
        <f t="shared" si="26"/>
        <v>0</v>
      </c>
      <c r="Z35" s="56"/>
    </row>
    <row r="36" spans="1:26" s="25" customFormat="1" ht="31.5" customHeight="1">
      <c r="A36" s="227" t="s">
        <v>29</v>
      </c>
      <c r="B36" s="228"/>
      <c r="C36" s="24"/>
      <c r="D36" s="43">
        <f>SUM(D37:D45)</f>
        <v>0</v>
      </c>
      <c r="E36" s="43">
        <f t="shared" ref="E36:F36" si="27">SUM(E37:E45)</f>
        <v>0</v>
      </c>
      <c r="F36" s="43">
        <f t="shared" si="27"/>
        <v>0</v>
      </c>
      <c r="H36" s="43">
        <f t="shared" ref="H36:J36" si="28">SUM(H37:H45)</f>
        <v>423624459.79999995</v>
      </c>
      <c r="I36" s="43">
        <f t="shared" si="28"/>
        <v>0</v>
      </c>
      <c r="J36" s="43">
        <f t="shared" si="28"/>
        <v>423624459.79999995</v>
      </c>
      <c r="L36" s="43">
        <f t="shared" ref="L36:M36" si="29">SUM(L37:L45)</f>
        <v>-423624459.79999995</v>
      </c>
      <c r="M36" s="43">
        <f t="shared" si="29"/>
        <v>-423624459.79999995</v>
      </c>
      <c r="N36" s="34"/>
      <c r="O36" s="67"/>
      <c r="P36" s="43">
        <f t="shared" ref="P36:R36" si="30">SUM(P37:P45)</f>
        <v>55075</v>
      </c>
      <c r="Q36" s="43">
        <f t="shared" si="30"/>
        <v>0</v>
      </c>
      <c r="R36" s="43">
        <f t="shared" si="30"/>
        <v>55075</v>
      </c>
      <c r="T36" s="43">
        <f t="shared" ref="T36:V36" si="31">SUM(T37:T45)</f>
        <v>0</v>
      </c>
      <c r="U36" s="43">
        <f t="shared" si="31"/>
        <v>0</v>
      </c>
      <c r="V36" s="43">
        <f t="shared" si="31"/>
        <v>0</v>
      </c>
      <c r="X36" s="43">
        <f t="shared" ref="X36:Y36" si="32">SUM(X37:X45)</f>
        <v>55075</v>
      </c>
      <c r="Y36" s="43">
        <f t="shared" si="32"/>
        <v>55075</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0">
        <v>0</v>
      </c>
      <c r="F38" s="40">
        <f>SUM(D38:E38)</f>
        <v>0</v>
      </c>
      <c r="H38" s="40">
        <v>0</v>
      </c>
      <c r="I38" s="40">
        <v>0</v>
      </c>
      <c r="J38" s="56">
        <f>SUM(H38:I38)</f>
        <v>0</v>
      </c>
      <c r="L38" s="55">
        <f>D38-H38</f>
        <v>0</v>
      </c>
      <c r="M38" s="45">
        <f>F38-J38</f>
        <v>0</v>
      </c>
      <c r="N38" s="56"/>
      <c r="P38" s="55">
        <v>0</v>
      </c>
      <c r="Q38" s="55">
        <v>0</v>
      </c>
      <c r="R38" s="56">
        <f>SUM(P38:Q38)</f>
        <v>0</v>
      </c>
      <c r="T38" s="55">
        <v>0</v>
      </c>
      <c r="U38" s="55">
        <v>0</v>
      </c>
      <c r="V38" s="56">
        <f>SUM(T38:U38)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0">
        <v>0</v>
      </c>
      <c r="F40" s="40">
        <f>SUM(D40:E40)</f>
        <v>0</v>
      </c>
      <c r="H40" s="40">
        <v>0</v>
      </c>
      <c r="I40" s="40">
        <v>0</v>
      </c>
      <c r="J40" s="56">
        <f>SUM(H40:I40)</f>
        <v>0</v>
      </c>
      <c r="L40" s="55">
        <f>D40-H40</f>
        <v>0</v>
      </c>
      <c r="M40" s="45">
        <f>F40-J40</f>
        <v>0</v>
      </c>
      <c r="N40" s="56"/>
      <c r="P40" s="55">
        <v>0</v>
      </c>
      <c r="Q40" s="55">
        <v>0</v>
      </c>
      <c r="R40" s="56">
        <f>SUM(P40:Q40)</f>
        <v>0</v>
      </c>
      <c r="T40" s="55">
        <v>0</v>
      </c>
      <c r="U40" s="55">
        <v>0</v>
      </c>
      <c r="V40" s="56">
        <f>SUM(T40:U40)</f>
        <v>0</v>
      </c>
      <c r="X40" s="55">
        <f>P40-T40</f>
        <v>0</v>
      </c>
      <c r="Y40" s="45">
        <f>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0">
        <v>0</v>
      </c>
      <c r="F42" s="40">
        <f t="shared" ref="F42:F45" si="33">SUM(D42:E42)</f>
        <v>0</v>
      </c>
      <c r="H42" s="40">
        <v>0</v>
      </c>
      <c r="I42" s="40">
        <v>0</v>
      </c>
      <c r="J42" s="56">
        <f t="shared" ref="J42:J45" si="34">SUM(H42:I42)</f>
        <v>0</v>
      </c>
      <c r="L42" s="55">
        <f t="shared" ref="L42:L45" si="35">D42-H42</f>
        <v>0</v>
      </c>
      <c r="M42" s="45">
        <f t="shared" ref="M42:M45" si="36">F42-J42</f>
        <v>0</v>
      </c>
      <c r="N42" s="56"/>
      <c r="P42" s="55">
        <v>0</v>
      </c>
      <c r="Q42" s="55">
        <v>0</v>
      </c>
      <c r="R42" s="56">
        <f t="shared" ref="R42:R45" si="37">SUM(P42:Q42)</f>
        <v>0</v>
      </c>
      <c r="T42" s="55">
        <v>0</v>
      </c>
      <c r="U42" s="55">
        <v>0</v>
      </c>
      <c r="V42" s="56">
        <f t="shared" ref="V42:V45" si="38">SUM(T42:U42)</f>
        <v>0</v>
      </c>
      <c r="X42" s="55">
        <f t="shared" ref="X42:X45" si="39">P42-T42</f>
        <v>0</v>
      </c>
      <c r="Y42" s="45">
        <f t="shared" ref="Y42:Y45" si="40">R42-V42</f>
        <v>0</v>
      </c>
      <c r="Z42" s="56"/>
    </row>
    <row r="43" spans="1:26" ht="14.5">
      <c r="A43" s="23">
        <v>2</v>
      </c>
      <c r="B43" s="11" t="s">
        <v>35</v>
      </c>
      <c r="C43" s="5"/>
      <c r="D43" s="40">
        <v>0</v>
      </c>
      <c r="E43" s="40">
        <v>0</v>
      </c>
      <c r="F43" s="40">
        <f t="shared" si="33"/>
        <v>0</v>
      </c>
      <c r="H43" s="55">
        <v>423624459.79999995</v>
      </c>
      <c r="I43" s="40">
        <v>0</v>
      </c>
      <c r="J43" s="56">
        <f t="shared" si="34"/>
        <v>423624459.79999995</v>
      </c>
      <c r="L43" s="55">
        <f t="shared" si="35"/>
        <v>-423624459.79999995</v>
      </c>
      <c r="M43" s="45">
        <f t="shared" si="36"/>
        <v>-423624459.79999995</v>
      </c>
      <c r="N43" s="56"/>
      <c r="P43" s="55">
        <v>0</v>
      </c>
      <c r="Q43" s="55">
        <v>0</v>
      </c>
      <c r="R43" s="56">
        <f t="shared" si="37"/>
        <v>0</v>
      </c>
      <c r="T43" s="55">
        <v>0</v>
      </c>
      <c r="U43" s="55">
        <v>0</v>
      </c>
      <c r="V43" s="56">
        <f t="shared" si="38"/>
        <v>0</v>
      </c>
      <c r="X43" s="55">
        <f t="shared" si="39"/>
        <v>0</v>
      </c>
      <c r="Y43" s="45">
        <f t="shared" si="40"/>
        <v>0</v>
      </c>
      <c r="Z43" s="56"/>
    </row>
    <row r="44" spans="1:26" ht="14.5">
      <c r="A44" s="23">
        <v>3</v>
      </c>
      <c r="B44" s="11" t="s">
        <v>52</v>
      </c>
      <c r="C44" s="5"/>
      <c r="D44" s="40">
        <v>0</v>
      </c>
      <c r="E44" s="40">
        <v>0</v>
      </c>
      <c r="F44" s="40">
        <f t="shared" si="33"/>
        <v>0</v>
      </c>
      <c r="H44" s="40">
        <v>0</v>
      </c>
      <c r="I44" s="40">
        <v>0</v>
      </c>
      <c r="J44" s="56">
        <f t="shared" si="34"/>
        <v>0</v>
      </c>
      <c r="L44" s="55">
        <f t="shared" si="35"/>
        <v>0</v>
      </c>
      <c r="M44" s="45">
        <f t="shared" si="36"/>
        <v>0</v>
      </c>
      <c r="N44" s="56"/>
      <c r="P44" s="55">
        <v>55075</v>
      </c>
      <c r="Q44" s="55">
        <v>0</v>
      </c>
      <c r="R44" s="56">
        <f t="shared" si="37"/>
        <v>55075</v>
      </c>
      <c r="T44" s="55">
        <v>0</v>
      </c>
      <c r="U44" s="55">
        <v>0</v>
      </c>
      <c r="V44" s="56">
        <f t="shared" si="38"/>
        <v>0</v>
      </c>
      <c r="X44" s="55">
        <f t="shared" si="39"/>
        <v>55075</v>
      </c>
      <c r="Y44" s="45">
        <f t="shared" si="40"/>
        <v>55075</v>
      </c>
      <c r="Z44" s="56"/>
    </row>
    <row r="45" spans="1:26" ht="14.5">
      <c r="A45" s="23">
        <v>4</v>
      </c>
      <c r="B45" s="11" t="s">
        <v>53</v>
      </c>
      <c r="C45" s="5"/>
      <c r="D45" s="40">
        <v>0</v>
      </c>
      <c r="E45" s="40">
        <v>0</v>
      </c>
      <c r="F45" s="40">
        <f t="shared" si="33"/>
        <v>0</v>
      </c>
      <c r="H45" s="40">
        <v>0</v>
      </c>
      <c r="I45" s="40">
        <v>0</v>
      </c>
      <c r="J45" s="56">
        <f t="shared" si="34"/>
        <v>0</v>
      </c>
      <c r="L45" s="55">
        <f t="shared" si="35"/>
        <v>0</v>
      </c>
      <c r="M45" s="45">
        <f t="shared" si="36"/>
        <v>0</v>
      </c>
      <c r="N45" s="56"/>
      <c r="P45" s="55">
        <v>0</v>
      </c>
      <c r="Q45" s="55">
        <v>0</v>
      </c>
      <c r="R45" s="56">
        <f t="shared" si="37"/>
        <v>0</v>
      </c>
      <c r="T45" s="55">
        <v>0</v>
      </c>
      <c r="U45" s="55">
        <v>0</v>
      </c>
      <c r="V45" s="56">
        <f t="shared" si="38"/>
        <v>0</v>
      </c>
      <c r="X45" s="55">
        <f t="shared" si="39"/>
        <v>0</v>
      </c>
      <c r="Y45" s="45">
        <f t="shared" si="40"/>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4"/>
  <sheetViews>
    <sheetView zoomScale="53" zoomScaleNormal="53" workbookViewId="0">
      <selection activeCell="J16" sqref="J16"/>
    </sheetView>
  </sheetViews>
  <sheetFormatPr defaultColWidth="8.83203125" defaultRowHeight="14"/>
  <cols>
    <col min="1" max="1" width="8.83203125" style="96" bestFit="1" customWidth="1"/>
    <col min="2" max="2" width="51" style="96" bestFit="1" customWidth="1"/>
    <col min="3" max="3" width="31.58203125" style="126" bestFit="1" customWidth="1"/>
    <col min="4" max="4" width="24.08203125" style="126" bestFit="1" customWidth="1"/>
    <col min="5" max="5" width="21" style="126" bestFit="1" customWidth="1"/>
    <col min="6" max="6" width="31.58203125" style="126" bestFit="1" customWidth="1"/>
    <col min="7" max="7" width="27.5" style="126" bestFit="1" customWidth="1"/>
    <col min="8" max="8" width="20.33203125" style="126" bestFit="1" customWidth="1"/>
    <col min="9" max="9" width="31.58203125" style="96" bestFit="1" customWidth="1"/>
    <col min="10" max="10" width="24.08203125" style="96" bestFit="1" customWidth="1"/>
    <col min="11" max="11" width="18.58203125" style="96" bestFit="1" customWidth="1"/>
    <col min="12" max="12" width="31.58203125" style="96" bestFit="1" customWidth="1"/>
    <col min="13" max="13" width="27.5" style="96" bestFit="1" customWidth="1"/>
    <col min="14" max="14" width="18.1640625" style="96" bestFit="1" customWidth="1"/>
    <col min="15" max="15" width="20.5" style="96" bestFit="1" customWidth="1"/>
    <col min="16" max="16" width="21.83203125" style="96" bestFit="1" customWidth="1"/>
    <col min="17" max="17" width="14.58203125" style="96" bestFit="1" customWidth="1"/>
    <col min="18" max="16384" width="8.83203125" style="96"/>
  </cols>
  <sheetData>
    <row r="1" spans="1:17" ht="14.5">
      <c r="A1" s="18"/>
      <c r="B1" s="95"/>
      <c r="C1" s="181" t="s">
        <v>22</v>
      </c>
      <c r="D1" s="181"/>
      <c r="E1" s="181"/>
      <c r="F1" s="181"/>
      <c r="G1" s="181"/>
      <c r="H1" s="181"/>
      <c r="I1" s="181" t="s">
        <v>42</v>
      </c>
      <c r="J1" s="181"/>
      <c r="K1" s="181"/>
      <c r="L1" s="181"/>
      <c r="M1" s="181"/>
      <c r="N1" s="181"/>
      <c r="O1" s="181"/>
      <c r="P1" s="181"/>
      <c r="Q1" s="181"/>
    </row>
    <row r="2" spans="1:17">
      <c r="C2" s="182" t="s">
        <v>20</v>
      </c>
      <c r="D2" s="183"/>
      <c r="E2" s="184"/>
      <c r="F2" s="185" t="s">
        <v>21</v>
      </c>
      <c r="G2" s="186"/>
      <c r="H2" s="187"/>
      <c r="I2" s="182" t="s">
        <v>20</v>
      </c>
      <c r="J2" s="183"/>
      <c r="K2" s="184"/>
      <c r="L2" s="185" t="s">
        <v>21</v>
      </c>
      <c r="M2" s="186"/>
      <c r="N2" s="187"/>
      <c r="O2" s="188" t="s">
        <v>25</v>
      </c>
      <c r="P2" s="192" t="s">
        <v>24</v>
      </c>
      <c r="Q2" s="194" t="s">
        <v>23</v>
      </c>
    </row>
    <row r="3" spans="1:17" s="103" customFormat="1" ht="31">
      <c r="A3" s="197" t="s">
        <v>12</v>
      </c>
      <c r="B3" s="198" t="s">
        <v>13</v>
      </c>
      <c r="C3" s="97" t="s">
        <v>14</v>
      </c>
      <c r="D3" s="98" t="s">
        <v>15</v>
      </c>
      <c r="E3" s="99" t="s">
        <v>17</v>
      </c>
      <c r="F3" s="100" t="s">
        <v>18</v>
      </c>
      <c r="G3" s="101" t="s">
        <v>19</v>
      </c>
      <c r="H3" s="102" t="s">
        <v>17</v>
      </c>
      <c r="I3" s="97" t="s">
        <v>14</v>
      </c>
      <c r="J3" s="98" t="s">
        <v>15</v>
      </c>
      <c r="K3" s="99" t="s">
        <v>17</v>
      </c>
      <c r="L3" s="100" t="s">
        <v>18</v>
      </c>
      <c r="M3" s="101" t="s">
        <v>19</v>
      </c>
      <c r="N3" s="102" t="s">
        <v>17</v>
      </c>
      <c r="O3" s="189"/>
      <c r="P3" s="193"/>
      <c r="Q3" s="195"/>
    </row>
    <row r="4" spans="1:17" s="103" customFormat="1" ht="15.5">
      <c r="A4" s="197"/>
      <c r="B4" s="198"/>
      <c r="C4" s="104" t="s">
        <v>22</v>
      </c>
      <c r="D4" s="98" t="s">
        <v>16</v>
      </c>
      <c r="E4" s="99" t="s">
        <v>16</v>
      </c>
      <c r="F4" s="100" t="s">
        <v>16</v>
      </c>
      <c r="G4" s="101" t="s">
        <v>16</v>
      </c>
      <c r="H4" s="102" t="s">
        <v>16</v>
      </c>
      <c r="I4" s="104" t="s">
        <v>42</v>
      </c>
      <c r="J4" s="104" t="s">
        <v>42</v>
      </c>
      <c r="K4" s="104" t="s">
        <v>42</v>
      </c>
      <c r="L4" s="104" t="s">
        <v>42</v>
      </c>
      <c r="M4" s="104" t="s">
        <v>42</v>
      </c>
      <c r="N4" s="104" t="s">
        <v>42</v>
      </c>
      <c r="O4" s="104" t="s">
        <v>42</v>
      </c>
      <c r="P4" s="104" t="s">
        <v>42</v>
      </c>
      <c r="Q4" s="196"/>
    </row>
    <row r="5" spans="1:17" s="61" customFormat="1" ht="15.5">
      <c r="A5" s="190" t="s">
        <v>65</v>
      </c>
      <c r="B5" s="191"/>
      <c r="C5" s="105">
        <v>154001470</v>
      </c>
      <c r="D5" s="105">
        <v>-900</v>
      </c>
      <c r="E5" s="105">
        <v>154000570</v>
      </c>
      <c r="F5" s="105">
        <v>0</v>
      </c>
      <c r="G5" s="105">
        <v>0</v>
      </c>
      <c r="H5" s="105">
        <v>0</v>
      </c>
      <c r="I5" s="105">
        <v>4000000</v>
      </c>
      <c r="J5" s="105">
        <v>0</v>
      </c>
      <c r="K5" s="105">
        <v>4000000</v>
      </c>
      <c r="L5" s="105">
        <v>3999985</v>
      </c>
      <c r="M5" s="105">
        <v>0</v>
      </c>
      <c r="N5" s="105">
        <v>3999985</v>
      </c>
      <c r="O5" s="105">
        <v>15</v>
      </c>
      <c r="P5" s="105">
        <v>15</v>
      </c>
      <c r="Q5" s="106"/>
    </row>
    <row r="6" spans="1:17" s="61" customFormat="1" ht="15.5">
      <c r="A6" s="190" t="s">
        <v>63</v>
      </c>
      <c r="B6" s="191"/>
      <c r="C6" s="105">
        <v>338535355.30441111</v>
      </c>
      <c r="D6" s="105">
        <v>0</v>
      </c>
      <c r="E6" s="105">
        <v>338535355.30441111</v>
      </c>
      <c r="F6" s="105">
        <v>0</v>
      </c>
      <c r="G6" s="105">
        <v>0</v>
      </c>
      <c r="H6" s="105">
        <v>0</v>
      </c>
      <c r="I6" s="105">
        <v>0</v>
      </c>
      <c r="J6" s="105">
        <v>0</v>
      </c>
      <c r="K6" s="105">
        <v>0</v>
      </c>
      <c r="L6" s="105">
        <v>0</v>
      </c>
      <c r="M6" s="105">
        <v>0</v>
      </c>
      <c r="N6" s="105">
        <v>0</v>
      </c>
      <c r="O6" s="105">
        <v>0</v>
      </c>
      <c r="P6" s="105">
        <v>0</v>
      </c>
      <c r="Q6" s="106"/>
    </row>
    <row r="7" spans="1:17" s="61" customFormat="1" ht="15.5">
      <c r="A7" s="190" t="s">
        <v>62</v>
      </c>
      <c r="B7" s="191"/>
      <c r="C7" s="105">
        <v>143073163</v>
      </c>
      <c r="D7" s="105">
        <v>0</v>
      </c>
      <c r="E7" s="105">
        <v>143073163</v>
      </c>
      <c r="F7" s="105">
        <v>0</v>
      </c>
      <c r="G7" s="105">
        <v>0</v>
      </c>
      <c r="H7" s="105">
        <v>0</v>
      </c>
      <c r="I7" s="105">
        <v>119834.79000000001</v>
      </c>
      <c r="J7" s="105">
        <v>0</v>
      </c>
      <c r="K7" s="105">
        <v>119834.79000000001</v>
      </c>
      <c r="L7" s="105">
        <v>0</v>
      </c>
      <c r="M7" s="105">
        <v>0</v>
      </c>
      <c r="N7" s="105">
        <v>0</v>
      </c>
      <c r="O7" s="105">
        <v>119834.79000000001</v>
      </c>
      <c r="P7" s="105">
        <v>119834.79000000001</v>
      </c>
      <c r="Q7" s="106"/>
    </row>
    <row r="8" spans="1:17" s="61" customFormat="1" ht="15.5">
      <c r="A8" s="190" t="s">
        <v>60</v>
      </c>
      <c r="B8" s="191"/>
      <c r="C8" s="105">
        <v>9044077</v>
      </c>
      <c r="D8" s="105">
        <v>0</v>
      </c>
      <c r="E8" s="105">
        <v>9044077</v>
      </c>
      <c r="F8" s="105">
        <v>0</v>
      </c>
      <c r="G8" s="105">
        <v>0</v>
      </c>
      <c r="H8" s="105">
        <v>0</v>
      </c>
      <c r="I8" s="105">
        <v>0</v>
      </c>
      <c r="J8" s="105">
        <v>0</v>
      </c>
      <c r="K8" s="105">
        <v>0</v>
      </c>
      <c r="L8" s="105">
        <v>0</v>
      </c>
      <c r="M8" s="105">
        <v>0</v>
      </c>
      <c r="N8" s="105">
        <v>0</v>
      </c>
      <c r="O8" s="105">
        <v>0</v>
      </c>
      <c r="P8" s="105">
        <v>0</v>
      </c>
      <c r="Q8" s="106"/>
    </row>
    <row r="9" spans="1:17" s="61" customFormat="1" ht="15.5">
      <c r="A9" s="190" t="s">
        <v>59</v>
      </c>
      <c r="B9" s="191"/>
      <c r="C9" s="105">
        <v>451011447.50999999</v>
      </c>
      <c r="D9" s="105">
        <v>0</v>
      </c>
      <c r="E9" s="105">
        <v>451011447.50999999</v>
      </c>
      <c r="F9" s="105">
        <v>0</v>
      </c>
      <c r="G9" s="105">
        <v>0</v>
      </c>
      <c r="H9" s="105">
        <v>0</v>
      </c>
      <c r="I9" s="105">
        <v>0</v>
      </c>
      <c r="J9" s="105">
        <v>0</v>
      </c>
      <c r="K9" s="105">
        <v>0</v>
      </c>
      <c r="L9" s="105">
        <v>0</v>
      </c>
      <c r="M9" s="105">
        <v>0</v>
      </c>
      <c r="N9" s="105">
        <v>0</v>
      </c>
      <c r="O9" s="105">
        <v>0</v>
      </c>
      <c r="P9" s="105">
        <v>0</v>
      </c>
      <c r="Q9" s="106"/>
    </row>
    <row r="10" spans="1:17" s="61" customFormat="1" ht="15.5">
      <c r="A10" s="190" t="s">
        <v>57</v>
      </c>
      <c r="B10" s="191"/>
      <c r="C10" s="105">
        <v>397862887.75</v>
      </c>
      <c r="D10" s="105">
        <v>0</v>
      </c>
      <c r="E10" s="105">
        <v>397862887.75</v>
      </c>
      <c r="F10" s="105">
        <v>0</v>
      </c>
      <c r="G10" s="105">
        <v>0</v>
      </c>
      <c r="H10" s="105">
        <v>0</v>
      </c>
      <c r="I10" s="105">
        <v>0</v>
      </c>
      <c r="J10" s="105">
        <v>0</v>
      </c>
      <c r="K10" s="105">
        <v>0</v>
      </c>
      <c r="L10" s="105">
        <v>0</v>
      </c>
      <c r="M10" s="105">
        <v>0</v>
      </c>
      <c r="N10" s="105">
        <v>0</v>
      </c>
      <c r="O10" s="105">
        <v>0</v>
      </c>
      <c r="P10" s="105">
        <v>0</v>
      </c>
      <c r="Q10" s="106"/>
    </row>
    <row r="11" spans="1:17" s="61" customFormat="1" ht="15.5">
      <c r="A11" s="190" t="s">
        <v>56</v>
      </c>
      <c r="B11" s="191"/>
      <c r="C11" s="105">
        <v>14717966</v>
      </c>
      <c r="D11" s="105">
        <v>0</v>
      </c>
      <c r="E11" s="105">
        <v>14717966</v>
      </c>
      <c r="F11" s="105">
        <v>0</v>
      </c>
      <c r="G11" s="105">
        <v>0</v>
      </c>
      <c r="H11" s="105">
        <v>0</v>
      </c>
      <c r="I11" s="105">
        <v>0</v>
      </c>
      <c r="J11" s="105">
        <v>0</v>
      </c>
      <c r="K11" s="105">
        <v>0</v>
      </c>
      <c r="L11" s="105">
        <v>0</v>
      </c>
      <c r="M11" s="105">
        <v>0</v>
      </c>
      <c r="N11" s="105">
        <v>0</v>
      </c>
      <c r="O11" s="105">
        <v>0</v>
      </c>
      <c r="P11" s="105">
        <v>0</v>
      </c>
      <c r="Q11" s="106"/>
    </row>
    <row r="12" spans="1:17" s="61" customFormat="1" ht="15.5">
      <c r="A12" s="190" t="s">
        <v>55</v>
      </c>
      <c r="B12" s="191"/>
      <c r="C12" s="105">
        <v>464935460</v>
      </c>
      <c r="D12" s="105">
        <v>0</v>
      </c>
      <c r="E12" s="105">
        <v>464935460</v>
      </c>
      <c r="F12" s="105">
        <v>0</v>
      </c>
      <c r="G12" s="105">
        <v>0</v>
      </c>
      <c r="H12" s="105">
        <v>0</v>
      </c>
      <c r="I12" s="105">
        <v>10425469</v>
      </c>
      <c r="J12" s="105">
        <v>0</v>
      </c>
      <c r="K12" s="105">
        <v>10425469</v>
      </c>
      <c r="L12" s="105">
        <v>10200000</v>
      </c>
      <c r="M12" s="105">
        <v>0</v>
      </c>
      <c r="N12" s="105">
        <v>10200000</v>
      </c>
      <c r="O12" s="105">
        <v>225469</v>
      </c>
      <c r="P12" s="105">
        <v>225469</v>
      </c>
      <c r="Q12" s="106"/>
    </row>
    <row r="13" spans="1:17" s="61" customFormat="1" ht="15.5">
      <c r="A13" s="190" t="s">
        <v>78</v>
      </c>
      <c r="B13" s="191"/>
      <c r="C13" s="105">
        <v>19133010</v>
      </c>
      <c r="D13" s="105">
        <v>1416683757.3</v>
      </c>
      <c r="E13" s="105">
        <v>1435816767.3</v>
      </c>
      <c r="F13" s="105">
        <v>1238948084.7500002</v>
      </c>
      <c r="G13" s="105">
        <v>200000</v>
      </c>
      <c r="H13" s="105">
        <v>1239148084.7500002</v>
      </c>
      <c r="I13" s="105">
        <v>187199</v>
      </c>
      <c r="J13" s="105">
        <v>-137832</v>
      </c>
      <c r="K13" s="105">
        <v>49367</v>
      </c>
      <c r="L13" s="105">
        <v>0</v>
      </c>
      <c r="M13" s="105">
        <v>0</v>
      </c>
      <c r="N13" s="105">
        <v>0</v>
      </c>
      <c r="O13" s="105">
        <v>187199</v>
      </c>
      <c r="P13" s="105">
        <v>49367</v>
      </c>
      <c r="Q13" s="106"/>
    </row>
    <row r="14" spans="1:17" s="61" customFormat="1" ht="15.5">
      <c r="A14" s="190" t="s">
        <v>54</v>
      </c>
      <c r="B14" s="191"/>
      <c r="C14" s="105">
        <v>33097628.399999999</v>
      </c>
      <c r="D14" s="105">
        <v>-747180</v>
      </c>
      <c r="E14" s="105">
        <v>32350448.399999999</v>
      </c>
      <c r="F14" s="105">
        <v>948550</v>
      </c>
      <c r="G14" s="105">
        <v>0</v>
      </c>
      <c r="H14" s="105">
        <v>948550</v>
      </c>
      <c r="I14" s="105">
        <v>0</v>
      </c>
      <c r="J14" s="105">
        <v>0</v>
      </c>
      <c r="K14" s="105">
        <v>0</v>
      </c>
      <c r="L14" s="105">
        <v>0</v>
      </c>
      <c r="M14" s="105">
        <v>0</v>
      </c>
      <c r="N14" s="105">
        <v>0</v>
      </c>
      <c r="O14" s="105">
        <v>0</v>
      </c>
      <c r="P14" s="105">
        <v>0</v>
      </c>
      <c r="Q14" s="106"/>
    </row>
    <row r="15" spans="1:17" s="61" customFormat="1" ht="15.5">
      <c r="A15" s="190" t="s">
        <v>67</v>
      </c>
      <c r="B15" s="191"/>
      <c r="C15" s="105">
        <v>431650092</v>
      </c>
      <c r="D15" s="105">
        <v>0</v>
      </c>
      <c r="E15" s="105">
        <v>431650092</v>
      </c>
      <c r="F15" s="105">
        <v>73023521.75999999</v>
      </c>
      <c r="G15" s="105">
        <v>-73023521.75999999</v>
      </c>
      <c r="H15" s="105">
        <v>0</v>
      </c>
      <c r="I15" s="105">
        <v>0</v>
      </c>
      <c r="J15" s="105">
        <v>0</v>
      </c>
      <c r="K15" s="105">
        <v>0</v>
      </c>
      <c r="L15" s="105">
        <v>0</v>
      </c>
      <c r="M15" s="105">
        <v>0</v>
      </c>
      <c r="N15" s="105">
        <v>0</v>
      </c>
      <c r="O15" s="105">
        <v>0</v>
      </c>
      <c r="P15" s="105">
        <v>0</v>
      </c>
      <c r="Q15" s="106"/>
    </row>
    <row r="16" spans="1:17" s="61" customFormat="1" ht="15.5">
      <c r="A16" s="190" t="s">
        <v>68</v>
      </c>
      <c r="B16" s="191"/>
      <c r="C16" s="105">
        <v>36113275.5</v>
      </c>
      <c r="D16" s="105">
        <v>0</v>
      </c>
      <c r="E16" s="105">
        <v>36113275.5</v>
      </c>
      <c r="F16" s="105">
        <v>0</v>
      </c>
      <c r="G16" s="105">
        <v>0</v>
      </c>
      <c r="H16" s="105">
        <v>0</v>
      </c>
      <c r="I16" s="105">
        <v>0</v>
      </c>
      <c r="J16" s="105">
        <v>0</v>
      </c>
      <c r="K16" s="105">
        <v>0</v>
      </c>
      <c r="L16" s="105">
        <v>0</v>
      </c>
      <c r="M16" s="105">
        <v>0</v>
      </c>
      <c r="N16" s="105">
        <v>0</v>
      </c>
      <c r="O16" s="105">
        <v>0</v>
      </c>
      <c r="P16" s="105">
        <v>0</v>
      </c>
      <c r="Q16" s="106"/>
    </row>
    <row r="17" spans="1:17" s="61" customFormat="1" ht="15.5">
      <c r="A17" s="190" t="s">
        <v>70</v>
      </c>
      <c r="B17" s="191"/>
      <c r="C17" s="105">
        <v>84193546.950000003</v>
      </c>
      <c r="D17" s="105">
        <v>0</v>
      </c>
      <c r="E17" s="105">
        <v>84193546.950000003</v>
      </c>
      <c r="F17" s="105">
        <v>0</v>
      </c>
      <c r="G17" s="105">
        <v>20291</v>
      </c>
      <c r="H17" s="105">
        <v>20291</v>
      </c>
      <c r="I17" s="105">
        <v>1001982.56</v>
      </c>
      <c r="J17" s="105">
        <v>0</v>
      </c>
      <c r="K17" s="105">
        <v>1001982.56</v>
      </c>
      <c r="L17" s="105">
        <v>1000000</v>
      </c>
      <c r="M17" s="105">
        <v>0</v>
      </c>
      <c r="N17" s="105">
        <v>1000000</v>
      </c>
      <c r="O17" s="105">
        <v>1982.5600000000559</v>
      </c>
      <c r="P17" s="105">
        <v>1982.5600000000559</v>
      </c>
      <c r="Q17" s="106"/>
    </row>
    <row r="18" spans="1:17" s="61" customFormat="1" ht="15.5">
      <c r="A18" s="190" t="s">
        <v>73</v>
      </c>
      <c r="B18" s="191"/>
      <c r="C18" s="105">
        <v>0</v>
      </c>
      <c r="D18" s="105">
        <v>0</v>
      </c>
      <c r="E18" s="105">
        <v>0</v>
      </c>
      <c r="F18" s="105">
        <v>0</v>
      </c>
      <c r="G18" s="105">
        <v>0</v>
      </c>
      <c r="H18" s="105">
        <v>0</v>
      </c>
      <c r="I18" s="105">
        <v>8100300</v>
      </c>
      <c r="J18" s="105">
        <v>110</v>
      </c>
      <c r="K18" s="105">
        <v>8100410</v>
      </c>
      <c r="L18" s="105">
        <v>8100410</v>
      </c>
      <c r="M18" s="105">
        <v>0</v>
      </c>
      <c r="N18" s="105">
        <v>8100410</v>
      </c>
      <c r="O18" s="105">
        <v>-110</v>
      </c>
      <c r="P18" s="105">
        <v>0</v>
      </c>
      <c r="Q18" s="106"/>
    </row>
    <row r="19" spans="1:17" s="61" customFormat="1" ht="15.5">
      <c r="A19" s="190" t="s">
        <v>74</v>
      </c>
      <c r="B19" s="191"/>
      <c r="C19" s="105">
        <v>0</v>
      </c>
      <c r="D19" s="105">
        <v>0</v>
      </c>
      <c r="E19" s="105">
        <v>0</v>
      </c>
      <c r="F19" s="105">
        <v>0</v>
      </c>
      <c r="G19" s="105">
        <v>0</v>
      </c>
      <c r="H19" s="105">
        <v>0</v>
      </c>
      <c r="I19" s="105">
        <v>0</v>
      </c>
      <c r="J19" s="105">
        <v>0</v>
      </c>
      <c r="K19" s="105">
        <v>0</v>
      </c>
      <c r="L19" s="105">
        <v>0</v>
      </c>
      <c r="M19" s="105">
        <v>0</v>
      </c>
      <c r="N19" s="105">
        <v>0</v>
      </c>
      <c r="O19" s="105">
        <v>0</v>
      </c>
      <c r="P19" s="105">
        <v>0</v>
      </c>
      <c r="Q19" s="106"/>
    </row>
    <row r="20" spans="1:17" s="61" customFormat="1" ht="15.5">
      <c r="A20" s="190" t="s">
        <v>76</v>
      </c>
      <c r="B20" s="191"/>
      <c r="C20" s="105">
        <v>2477771474.7200003</v>
      </c>
      <c r="D20" s="105">
        <v>-506679033.80000001</v>
      </c>
      <c r="E20" s="105">
        <v>1971092440.9199998</v>
      </c>
      <c r="F20" s="105">
        <v>0</v>
      </c>
      <c r="G20" s="105">
        <v>0</v>
      </c>
      <c r="H20" s="105">
        <v>0</v>
      </c>
      <c r="I20" s="105">
        <v>220054156.00752372</v>
      </c>
      <c r="J20" s="105">
        <v>-4542363.9200000009</v>
      </c>
      <c r="K20" s="105">
        <v>215511792.0875237</v>
      </c>
      <c r="L20" s="105">
        <v>211145997.50999999</v>
      </c>
      <c r="M20" s="105">
        <v>-1.3186037540435791E-3</v>
      </c>
      <c r="N20" s="105">
        <v>211145997.50868139</v>
      </c>
      <c r="O20" s="105">
        <v>8908158.4975236952</v>
      </c>
      <c r="P20" s="105">
        <v>4365794.5788423028</v>
      </c>
      <c r="Q20" s="106"/>
    </row>
    <row r="21" spans="1:17" s="61" customFormat="1" ht="15.5">
      <c r="A21" s="190" t="s">
        <v>80</v>
      </c>
      <c r="B21" s="191"/>
      <c r="C21" s="105">
        <v>2787145943</v>
      </c>
      <c r="D21" s="105">
        <v>0</v>
      </c>
      <c r="E21" s="105">
        <v>2787145943</v>
      </c>
      <c r="F21" s="105">
        <v>57702974</v>
      </c>
      <c r="G21" s="105">
        <v>0</v>
      </c>
      <c r="H21" s="105">
        <v>57702974</v>
      </c>
      <c r="I21" s="105">
        <v>227036830.34</v>
      </c>
      <c r="J21" s="105">
        <v>0</v>
      </c>
      <c r="K21" s="105">
        <v>227036830.34</v>
      </c>
      <c r="L21" s="105">
        <v>735574316.35000002</v>
      </c>
      <c r="M21" s="105">
        <v>-510938130.18000007</v>
      </c>
      <c r="N21" s="105">
        <v>224636186.16999999</v>
      </c>
      <c r="O21" s="105">
        <v>-508537486.01000005</v>
      </c>
      <c r="P21" s="105">
        <v>2400644.17</v>
      </c>
      <c r="Q21" s="106"/>
    </row>
    <row r="22" spans="1:17" s="61" customFormat="1" ht="15.5">
      <c r="A22" s="190" t="s">
        <v>82</v>
      </c>
      <c r="B22" s="191"/>
      <c r="C22" s="105">
        <v>15786790829.527</v>
      </c>
      <c r="D22" s="105">
        <v>1727041297.9200001</v>
      </c>
      <c r="E22" s="105">
        <v>17513832127.446999</v>
      </c>
      <c r="F22" s="105">
        <v>2045831450.8499999</v>
      </c>
      <c r="G22" s="105">
        <v>0</v>
      </c>
      <c r="H22" s="105">
        <v>2045831450.8499999</v>
      </c>
      <c r="I22" s="105">
        <v>104214742.77</v>
      </c>
      <c r="J22" s="105">
        <v>0</v>
      </c>
      <c r="K22" s="105">
        <v>104214742.77</v>
      </c>
      <c r="L22" s="105">
        <v>29303437</v>
      </c>
      <c r="M22" s="105">
        <v>74911306.269999996</v>
      </c>
      <c r="N22" s="105">
        <v>104214743.27</v>
      </c>
      <c r="O22" s="105">
        <v>74911305.769999996</v>
      </c>
      <c r="P22" s="105">
        <v>-0.5</v>
      </c>
      <c r="Q22" s="106"/>
    </row>
    <row r="23" spans="1:17" s="61" customFormat="1" ht="15.5">
      <c r="A23" s="190" t="s">
        <v>84</v>
      </c>
      <c r="B23" s="191"/>
      <c r="C23" s="105">
        <v>0</v>
      </c>
      <c r="D23" s="105">
        <v>0</v>
      </c>
      <c r="E23" s="105">
        <v>0</v>
      </c>
      <c r="F23" s="105">
        <v>0</v>
      </c>
      <c r="G23" s="105">
        <v>0</v>
      </c>
      <c r="H23" s="105">
        <v>0</v>
      </c>
      <c r="I23" s="105">
        <v>1000000</v>
      </c>
      <c r="J23" s="105">
        <v>0</v>
      </c>
      <c r="K23" s="105">
        <v>1000000</v>
      </c>
      <c r="L23" s="105">
        <v>1000000</v>
      </c>
      <c r="M23" s="105">
        <v>0</v>
      </c>
      <c r="N23" s="105">
        <v>1000000</v>
      </c>
      <c r="O23" s="105">
        <v>0</v>
      </c>
      <c r="P23" s="105">
        <v>0</v>
      </c>
      <c r="Q23" s="106"/>
    </row>
    <row r="24" spans="1:17" s="61" customFormat="1" ht="15.5">
      <c r="A24" s="190" t="s">
        <v>85</v>
      </c>
      <c r="B24" s="191"/>
      <c r="C24" s="105">
        <v>200766257</v>
      </c>
      <c r="D24" s="105">
        <v>0</v>
      </c>
      <c r="E24" s="105">
        <v>200766257</v>
      </c>
      <c r="F24" s="105">
        <v>0</v>
      </c>
      <c r="G24" s="105">
        <v>0</v>
      </c>
      <c r="H24" s="105">
        <v>0</v>
      </c>
      <c r="I24" s="105">
        <v>758572.64</v>
      </c>
      <c r="J24" s="105">
        <v>0</v>
      </c>
      <c r="K24" s="105">
        <v>758572.64</v>
      </c>
      <c r="L24" s="105">
        <v>0</v>
      </c>
      <c r="M24" s="105">
        <v>0</v>
      </c>
      <c r="N24" s="105">
        <v>0</v>
      </c>
      <c r="O24" s="105">
        <v>758572.64</v>
      </c>
      <c r="P24" s="105">
        <v>758572.64</v>
      </c>
      <c r="Q24" s="106"/>
    </row>
    <row r="25" spans="1:17" s="61" customFormat="1" ht="15.5">
      <c r="A25" s="190" t="s">
        <v>86</v>
      </c>
      <c r="B25" s="191"/>
      <c r="C25" s="105">
        <v>12966933</v>
      </c>
      <c r="D25" s="105">
        <v>0</v>
      </c>
      <c r="E25" s="105">
        <v>12966933</v>
      </c>
      <c r="F25" s="105">
        <v>0</v>
      </c>
      <c r="G25" s="105">
        <v>0</v>
      </c>
      <c r="H25" s="105">
        <v>0</v>
      </c>
      <c r="I25" s="105">
        <v>0</v>
      </c>
      <c r="J25" s="105">
        <v>0</v>
      </c>
      <c r="K25" s="105">
        <v>0</v>
      </c>
      <c r="L25" s="105">
        <v>0</v>
      </c>
      <c r="M25" s="105">
        <v>0</v>
      </c>
      <c r="N25" s="105">
        <v>0</v>
      </c>
      <c r="O25" s="105">
        <v>0</v>
      </c>
      <c r="P25" s="105">
        <v>0</v>
      </c>
      <c r="Q25" s="106"/>
    </row>
    <row r="26" spans="1:17" s="61" customFormat="1" ht="15.5">
      <c r="A26" s="190" t="s">
        <v>88</v>
      </c>
      <c r="B26" s="191"/>
      <c r="C26" s="105">
        <v>2952015005.3699999</v>
      </c>
      <c r="D26" s="105">
        <v>2320482520.6999998</v>
      </c>
      <c r="E26" s="105">
        <v>5272497526.0699997</v>
      </c>
      <c r="F26" s="105">
        <v>2320482520.6999998</v>
      </c>
      <c r="G26" s="105">
        <v>0</v>
      </c>
      <c r="H26" s="105">
        <v>2320482520.6999998</v>
      </c>
      <c r="I26" s="105">
        <v>182296450.73000002</v>
      </c>
      <c r="J26" s="105">
        <v>0</v>
      </c>
      <c r="K26" s="105">
        <v>182296450.73000002</v>
      </c>
      <c r="L26" s="105">
        <v>183193239.42000005</v>
      </c>
      <c r="M26" s="105">
        <v>0</v>
      </c>
      <c r="N26" s="105">
        <v>183193239.42000005</v>
      </c>
      <c r="O26" s="105">
        <v>-896788.69000005559</v>
      </c>
      <c r="P26" s="105">
        <v>-896788.69000005559</v>
      </c>
      <c r="Q26" s="106"/>
    </row>
    <row r="27" spans="1:17" s="61" customFormat="1" ht="15.5">
      <c r="A27" s="190" t="s">
        <v>89</v>
      </c>
      <c r="B27" s="191"/>
      <c r="C27" s="105">
        <v>2539537358</v>
      </c>
      <c r="D27" s="105">
        <v>0</v>
      </c>
      <c r="E27" s="105">
        <v>2539537358</v>
      </c>
      <c r="F27" s="105">
        <v>2108441646.6200001</v>
      </c>
      <c r="G27" s="105">
        <v>0</v>
      </c>
      <c r="H27" s="105">
        <v>2108441646.6200001</v>
      </c>
      <c r="I27" s="105">
        <v>0</v>
      </c>
      <c r="J27" s="105">
        <v>0</v>
      </c>
      <c r="K27" s="105">
        <v>0</v>
      </c>
      <c r="L27" s="105">
        <v>0</v>
      </c>
      <c r="M27" s="105">
        <v>0</v>
      </c>
      <c r="N27" s="105">
        <v>0</v>
      </c>
      <c r="O27" s="105">
        <v>0</v>
      </c>
      <c r="P27" s="105">
        <v>0</v>
      </c>
      <c r="Q27" s="106"/>
    </row>
    <row r="28" spans="1:17" s="61" customFormat="1" ht="15.5">
      <c r="A28" s="190" t="s">
        <v>91</v>
      </c>
      <c r="B28" s="191"/>
      <c r="C28" s="105">
        <v>5392378569.7462006</v>
      </c>
      <c r="D28" s="105">
        <v>0</v>
      </c>
      <c r="E28" s="105">
        <v>5392378569.7462006</v>
      </c>
      <c r="F28" s="105">
        <v>0</v>
      </c>
      <c r="G28" s="105">
        <v>5858845</v>
      </c>
      <c r="H28" s="105">
        <v>5858845</v>
      </c>
      <c r="I28" s="105">
        <v>0</v>
      </c>
      <c r="J28" s="105">
        <v>0</v>
      </c>
      <c r="K28" s="105">
        <v>0</v>
      </c>
      <c r="L28" s="105">
        <v>0</v>
      </c>
      <c r="M28" s="105">
        <v>0</v>
      </c>
      <c r="N28" s="105">
        <v>0</v>
      </c>
      <c r="O28" s="105">
        <v>0</v>
      </c>
      <c r="P28" s="105">
        <v>0</v>
      </c>
      <c r="Q28" s="106"/>
    </row>
    <row r="29" spans="1:17" s="61" customFormat="1" ht="15.5">
      <c r="A29" s="190" t="s">
        <v>93</v>
      </c>
      <c r="B29" s="191"/>
      <c r="C29" s="105">
        <v>0</v>
      </c>
      <c r="D29" s="105">
        <v>0</v>
      </c>
      <c r="E29" s="105">
        <v>0</v>
      </c>
      <c r="F29" s="105">
        <v>634204497.13</v>
      </c>
      <c r="G29" s="105">
        <v>0</v>
      </c>
      <c r="H29" s="105">
        <v>634204497.13</v>
      </c>
      <c r="I29" s="105">
        <v>0</v>
      </c>
      <c r="J29" s="105">
        <v>0</v>
      </c>
      <c r="K29" s="105">
        <v>0</v>
      </c>
      <c r="L29" s="105">
        <v>0</v>
      </c>
      <c r="M29" s="105">
        <v>0</v>
      </c>
      <c r="N29" s="105">
        <v>0</v>
      </c>
      <c r="O29" s="105">
        <v>0</v>
      </c>
      <c r="P29" s="105">
        <v>0</v>
      </c>
      <c r="Q29" s="106"/>
    </row>
    <row r="30" spans="1:17" s="61" customFormat="1" ht="15.5">
      <c r="A30" s="190" t="s">
        <v>94</v>
      </c>
      <c r="B30" s="191"/>
      <c r="C30" s="105">
        <v>0</v>
      </c>
      <c r="D30" s="105">
        <v>0</v>
      </c>
      <c r="E30" s="105">
        <v>0</v>
      </c>
      <c r="F30" s="105">
        <v>501850847.53000003</v>
      </c>
      <c r="G30" s="105">
        <v>0</v>
      </c>
      <c r="H30" s="105">
        <v>501850847.53000003</v>
      </c>
      <c r="I30" s="105">
        <v>0</v>
      </c>
      <c r="J30" s="105">
        <v>0</v>
      </c>
      <c r="K30" s="105">
        <v>0</v>
      </c>
      <c r="L30" s="105">
        <v>0</v>
      </c>
      <c r="M30" s="105">
        <v>0</v>
      </c>
      <c r="N30" s="105">
        <v>0</v>
      </c>
      <c r="O30" s="105">
        <v>0</v>
      </c>
      <c r="P30" s="105">
        <v>0</v>
      </c>
      <c r="Q30" s="106"/>
    </row>
    <row r="31" spans="1:17" s="61" customFormat="1" ht="15.5">
      <c r="A31" s="190" t="s">
        <v>95</v>
      </c>
      <c r="B31" s="191"/>
      <c r="C31" s="105">
        <v>0</v>
      </c>
      <c r="D31" s="105">
        <v>0</v>
      </c>
      <c r="E31" s="105">
        <v>0</v>
      </c>
      <c r="F31" s="105">
        <v>3651054911.0300002</v>
      </c>
      <c r="G31" s="105">
        <v>0</v>
      </c>
      <c r="H31" s="105">
        <v>3651054911.0300002</v>
      </c>
      <c r="I31" s="105">
        <v>0</v>
      </c>
      <c r="J31" s="105">
        <v>0</v>
      </c>
      <c r="K31" s="105">
        <v>0</v>
      </c>
      <c r="L31" s="105">
        <v>0</v>
      </c>
      <c r="M31" s="105">
        <v>0</v>
      </c>
      <c r="N31" s="105">
        <v>0</v>
      </c>
      <c r="O31" s="105">
        <v>0</v>
      </c>
      <c r="P31" s="105">
        <v>0</v>
      </c>
      <c r="Q31" s="106"/>
    </row>
    <row r="32" spans="1:17" s="61" customFormat="1" ht="15.5">
      <c r="A32" s="190" t="s">
        <v>96</v>
      </c>
      <c r="B32" s="191"/>
      <c r="C32" s="105">
        <v>0</v>
      </c>
      <c r="D32" s="105">
        <v>0</v>
      </c>
      <c r="E32" s="105">
        <v>0</v>
      </c>
      <c r="F32" s="105">
        <v>620284493.58999991</v>
      </c>
      <c r="G32" s="105">
        <v>0</v>
      </c>
      <c r="H32" s="105">
        <v>620284493.58999991</v>
      </c>
      <c r="I32" s="105">
        <v>0</v>
      </c>
      <c r="J32" s="105">
        <v>0</v>
      </c>
      <c r="K32" s="105">
        <v>0</v>
      </c>
      <c r="L32" s="105">
        <v>0</v>
      </c>
      <c r="M32" s="105">
        <v>0</v>
      </c>
      <c r="N32" s="105">
        <v>0</v>
      </c>
      <c r="O32" s="105">
        <v>0</v>
      </c>
      <c r="P32" s="105">
        <v>0</v>
      </c>
      <c r="Q32" s="106"/>
    </row>
    <row r="33" spans="1:17" s="61" customFormat="1" ht="15.5">
      <c r="A33" s="190" t="s">
        <v>99</v>
      </c>
      <c r="B33" s="191"/>
      <c r="C33" s="105">
        <v>0</v>
      </c>
      <c r="D33" s="105">
        <v>0</v>
      </c>
      <c r="E33" s="105">
        <v>0</v>
      </c>
      <c r="F33" s="105">
        <v>0</v>
      </c>
      <c r="G33" s="105">
        <v>0</v>
      </c>
      <c r="H33" s="105">
        <v>0</v>
      </c>
      <c r="I33" s="105">
        <v>0</v>
      </c>
      <c r="J33" s="105">
        <v>0</v>
      </c>
      <c r="K33" s="105">
        <v>0</v>
      </c>
      <c r="L33" s="105">
        <v>0</v>
      </c>
      <c r="M33" s="105">
        <v>0</v>
      </c>
      <c r="N33" s="105">
        <v>0</v>
      </c>
      <c r="O33" s="105">
        <v>0</v>
      </c>
      <c r="P33" s="105">
        <v>0</v>
      </c>
      <c r="Q33" s="106"/>
    </row>
    <row r="34" spans="1:17" s="61" customFormat="1" ht="15.5">
      <c r="A34" s="190" t="s">
        <v>100</v>
      </c>
      <c r="B34" s="191"/>
      <c r="C34" s="105">
        <v>0</v>
      </c>
      <c r="D34" s="105">
        <v>0</v>
      </c>
      <c r="E34" s="105">
        <v>0</v>
      </c>
      <c r="F34" s="105">
        <v>0</v>
      </c>
      <c r="G34" s="105">
        <v>0</v>
      </c>
      <c r="H34" s="105">
        <v>0</v>
      </c>
      <c r="I34" s="105">
        <v>0</v>
      </c>
      <c r="J34" s="105">
        <v>0</v>
      </c>
      <c r="K34" s="105">
        <v>0</v>
      </c>
      <c r="L34" s="105">
        <v>0</v>
      </c>
      <c r="M34" s="105">
        <v>0</v>
      </c>
      <c r="N34" s="105">
        <v>0</v>
      </c>
      <c r="O34" s="105">
        <v>0</v>
      </c>
      <c r="P34" s="105">
        <v>0</v>
      </c>
      <c r="Q34" s="106"/>
    </row>
    <row r="35" spans="1:17" s="61" customFormat="1" ht="15.5">
      <c r="A35" s="190" t="s">
        <v>101</v>
      </c>
      <c r="B35" s="191"/>
      <c r="C35" s="105">
        <v>0</v>
      </c>
      <c r="D35" s="105">
        <v>0</v>
      </c>
      <c r="E35" s="105">
        <v>0</v>
      </c>
      <c r="F35" s="105">
        <v>0</v>
      </c>
      <c r="G35" s="105">
        <v>0</v>
      </c>
      <c r="H35" s="105">
        <v>0</v>
      </c>
      <c r="I35" s="105">
        <v>0</v>
      </c>
      <c r="J35" s="105">
        <v>0</v>
      </c>
      <c r="K35" s="105">
        <v>0</v>
      </c>
      <c r="L35" s="105">
        <v>0</v>
      </c>
      <c r="M35" s="105">
        <v>0</v>
      </c>
      <c r="N35" s="105">
        <v>0</v>
      </c>
      <c r="O35" s="105">
        <v>0</v>
      </c>
      <c r="P35" s="105">
        <v>0</v>
      </c>
      <c r="Q35" s="106"/>
    </row>
    <row r="36" spans="1:17" s="61" customFormat="1" ht="15.5">
      <c r="A36" s="190" t="s">
        <v>102</v>
      </c>
      <c r="B36" s="191"/>
      <c r="C36" s="105">
        <v>0</v>
      </c>
      <c r="D36" s="105">
        <v>0</v>
      </c>
      <c r="E36" s="105">
        <v>0</v>
      </c>
      <c r="F36" s="105">
        <v>0</v>
      </c>
      <c r="G36" s="105">
        <v>0</v>
      </c>
      <c r="H36" s="105">
        <v>0</v>
      </c>
      <c r="I36" s="105">
        <v>0</v>
      </c>
      <c r="J36" s="105">
        <v>0</v>
      </c>
      <c r="K36" s="105">
        <v>0</v>
      </c>
      <c r="L36" s="105">
        <v>0</v>
      </c>
      <c r="M36" s="105">
        <v>0</v>
      </c>
      <c r="N36" s="105">
        <v>0</v>
      </c>
      <c r="O36" s="105">
        <v>0</v>
      </c>
      <c r="P36" s="105">
        <v>0</v>
      </c>
      <c r="Q36" s="106"/>
    </row>
    <row r="37" spans="1:17" s="25" customFormat="1" ht="15.5">
      <c r="A37" s="205" t="s">
        <v>29</v>
      </c>
      <c r="B37" s="206"/>
      <c r="C37" s="107"/>
      <c r="D37" s="107">
        <v>0</v>
      </c>
      <c r="E37" s="107">
        <v>0</v>
      </c>
      <c r="F37" s="107">
        <v>0</v>
      </c>
      <c r="G37" s="107">
        <v>0</v>
      </c>
      <c r="H37" s="107">
        <v>0</v>
      </c>
      <c r="I37" s="107">
        <v>0</v>
      </c>
      <c r="J37" s="107">
        <v>0</v>
      </c>
      <c r="K37" s="107">
        <v>0</v>
      </c>
      <c r="L37" s="107">
        <v>0</v>
      </c>
      <c r="M37" s="107">
        <v>0</v>
      </c>
      <c r="N37" s="107">
        <v>0</v>
      </c>
      <c r="O37" s="107">
        <v>0</v>
      </c>
      <c r="P37" s="107">
        <v>0</v>
      </c>
      <c r="Q37" s="108"/>
    </row>
    <row r="38" spans="1:17">
      <c r="A38" s="199" t="s">
        <v>30</v>
      </c>
      <c r="B38" s="200"/>
      <c r="C38" s="109">
        <v>0</v>
      </c>
      <c r="D38" s="109">
        <v>0</v>
      </c>
      <c r="E38" s="109">
        <v>0</v>
      </c>
      <c r="F38" s="109">
        <v>0</v>
      </c>
      <c r="G38" s="109">
        <v>0</v>
      </c>
      <c r="H38" s="109">
        <v>0</v>
      </c>
      <c r="I38" s="109">
        <v>0</v>
      </c>
      <c r="J38" s="109">
        <v>0</v>
      </c>
      <c r="K38" s="110"/>
      <c r="L38" s="109">
        <v>0</v>
      </c>
      <c r="M38" s="109">
        <v>0</v>
      </c>
      <c r="N38" s="110"/>
      <c r="O38" s="109">
        <v>0</v>
      </c>
      <c r="P38" s="109">
        <v>0</v>
      </c>
      <c r="Q38" s="110"/>
    </row>
    <row r="39" spans="1:17" ht="14.5">
      <c r="A39" s="23">
        <v>1</v>
      </c>
      <c r="B39" s="11" t="s">
        <v>31</v>
      </c>
      <c r="C39" s="111"/>
      <c r="D39" s="112"/>
      <c r="E39" s="113"/>
      <c r="F39" s="114"/>
      <c r="G39" s="115"/>
      <c r="H39" s="116"/>
      <c r="I39" s="114"/>
      <c r="J39" s="115"/>
      <c r="K39" s="116"/>
      <c r="L39" s="114"/>
      <c r="M39" s="115"/>
      <c r="N39" s="116"/>
      <c r="O39" s="114"/>
      <c r="P39" s="115"/>
      <c r="Q39" s="116"/>
    </row>
    <row r="40" spans="1:17">
      <c r="A40" s="199" t="s">
        <v>32</v>
      </c>
      <c r="B40" s="200"/>
      <c r="C40" s="109"/>
      <c r="D40" s="109">
        <v>0</v>
      </c>
      <c r="E40" s="109">
        <v>0</v>
      </c>
      <c r="F40" s="109">
        <v>0</v>
      </c>
      <c r="G40" s="109">
        <v>0</v>
      </c>
      <c r="H40" s="109">
        <v>0</v>
      </c>
      <c r="I40" s="109">
        <v>0</v>
      </c>
      <c r="J40" s="109">
        <v>0</v>
      </c>
      <c r="K40" s="110"/>
      <c r="L40" s="109">
        <v>0</v>
      </c>
      <c r="M40" s="109">
        <v>0</v>
      </c>
      <c r="N40" s="110"/>
      <c r="O40" s="109">
        <v>0</v>
      </c>
      <c r="P40" s="109">
        <v>0</v>
      </c>
      <c r="Q40" s="110"/>
    </row>
    <row r="41" spans="1:17" ht="14.5">
      <c r="A41" s="23">
        <v>1</v>
      </c>
      <c r="B41" s="11" t="s">
        <v>33</v>
      </c>
      <c r="C41" s="111"/>
      <c r="D41" s="112"/>
      <c r="E41" s="113"/>
      <c r="F41" s="114"/>
      <c r="G41" s="115"/>
      <c r="H41" s="116"/>
      <c r="I41" s="114"/>
      <c r="J41" s="115"/>
      <c r="K41" s="116"/>
      <c r="L41" s="114"/>
      <c r="M41" s="115"/>
      <c r="N41" s="116"/>
      <c r="O41" s="114"/>
      <c r="P41" s="115"/>
      <c r="Q41" s="116"/>
    </row>
    <row r="42" spans="1:17">
      <c r="A42" s="199" t="s">
        <v>36</v>
      </c>
      <c r="B42" s="200"/>
      <c r="C42" s="109">
        <v>0</v>
      </c>
      <c r="D42" s="109">
        <v>0</v>
      </c>
      <c r="E42" s="109">
        <v>0</v>
      </c>
      <c r="F42" s="109">
        <v>0</v>
      </c>
      <c r="G42" s="109">
        <v>0</v>
      </c>
      <c r="H42" s="109">
        <v>0</v>
      </c>
      <c r="I42" s="109">
        <v>0</v>
      </c>
      <c r="J42" s="109">
        <v>0</v>
      </c>
      <c r="K42" s="110"/>
      <c r="L42" s="109">
        <v>0</v>
      </c>
      <c r="M42" s="109">
        <v>0</v>
      </c>
      <c r="N42" s="110"/>
      <c r="O42" s="109">
        <v>0</v>
      </c>
      <c r="P42" s="109">
        <v>0</v>
      </c>
      <c r="Q42" s="110"/>
    </row>
    <row r="43" spans="1:17" ht="14.5">
      <c r="A43" s="23">
        <v>1</v>
      </c>
      <c r="B43" s="11" t="s">
        <v>34</v>
      </c>
      <c r="C43" s="111">
        <v>0</v>
      </c>
      <c r="D43" s="112"/>
      <c r="E43" s="113"/>
      <c r="F43" s="114"/>
      <c r="G43" s="115"/>
      <c r="H43" s="116"/>
      <c r="I43" s="114"/>
      <c r="J43" s="115"/>
      <c r="K43" s="116"/>
      <c r="L43" s="114"/>
      <c r="M43" s="115"/>
      <c r="N43" s="116"/>
      <c r="O43" s="114"/>
      <c r="P43" s="115"/>
      <c r="Q43" s="116"/>
    </row>
    <row r="44" spans="1:17" ht="14.5">
      <c r="A44" s="23">
        <v>2</v>
      </c>
      <c r="B44" s="11" t="s">
        <v>35</v>
      </c>
      <c r="C44" s="111">
        <v>0</v>
      </c>
      <c r="D44" s="112"/>
      <c r="E44" s="113"/>
      <c r="F44" s="114"/>
      <c r="G44" s="115"/>
      <c r="H44" s="116"/>
      <c r="I44" s="114"/>
      <c r="J44" s="115"/>
      <c r="K44" s="116"/>
      <c r="L44" s="114"/>
      <c r="M44" s="115"/>
      <c r="N44" s="116"/>
      <c r="O44" s="114"/>
      <c r="P44" s="115"/>
      <c r="Q44" s="116"/>
    </row>
    <row r="45" spans="1:17" ht="14.5">
      <c r="A45" s="23">
        <v>3</v>
      </c>
      <c r="B45" s="11" t="s">
        <v>52</v>
      </c>
      <c r="C45" s="111">
        <v>0</v>
      </c>
      <c r="D45" s="112"/>
      <c r="E45" s="113"/>
      <c r="F45" s="114"/>
      <c r="G45" s="115"/>
      <c r="H45" s="116"/>
      <c r="I45" s="114"/>
      <c r="J45" s="115"/>
      <c r="K45" s="116"/>
      <c r="L45" s="114"/>
      <c r="M45" s="115"/>
      <c r="N45" s="116"/>
      <c r="O45" s="114"/>
      <c r="P45" s="115"/>
      <c r="Q45" s="116"/>
    </row>
    <row r="46" spans="1:17" ht="14.5">
      <c r="A46" s="23">
        <v>4</v>
      </c>
      <c r="B46" s="11" t="s">
        <v>53</v>
      </c>
      <c r="C46" s="111"/>
      <c r="D46" s="112"/>
      <c r="E46" s="113"/>
      <c r="F46" s="114"/>
      <c r="G46" s="115"/>
      <c r="H46" s="116"/>
      <c r="I46" s="114"/>
      <c r="J46" s="115"/>
      <c r="K46" s="116"/>
      <c r="L46" s="114"/>
      <c r="M46" s="115"/>
      <c r="N46" s="116"/>
      <c r="O46" s="114"/>
      <c r="P46" s="115"/>
      <c r="Q46" s="116"/>
    </row>
    <row r="47" spans="1:17" s="61" customFormat="1" ht="15.5">
      <c r="A47" s="207" t="s">
        <v>103</v>
      </c>
      <c r="B47" s="208"/>
      <c r="C47" s="117">
        <v>0</v>
      </c>
      <c r="D47" s="117">
        <v>0</v>
      </c>
      <c r="E47" s="117">
        <v>0</v>
      </c>
      <c r="F47" s="117">
        <v>0</v>
      </c>
      <c r="G47" s="117">
        <v>0</v>
      </c>
      <c r="H47" s="117">
        <v>0</v>
      </c>
      <c r="I47" s="117">
        <v>0</v>
      </c>
      <c r="J47" s="117">
        <v>0</v>
      </c>
      <c r="K47" s="117">
        <v>0</v>
      </c>
      <c r="L47" s="117">
        <v>0</v>
      </c>
      <c r="M47" s="117">
        <v>0</v>
      </c>
      <c r="N47" s="117">
        <v>0</v>
      </c>
      <c r="O47" s="117">
        <v>0</v>
      </c>
      <c r="P47" s="117">
        <v>0</v>
      </c>
      <c r="Q47" s="118"/>
    </row>
    <row r="48" spans="1:17" s="103" customFormat="1" ht="15.5">
      <c r="A48" s="201" t="s">
        <v>28</v>
      </c>
      <c r="B48" s="202"/>
      <c r="C48" s="119">
        <v>0</v>
      </c>
      <c r="D48" s="119">
        <v>0</v>
      </c>
      <c r="E48" s="119">
        <v>0</v>
      </c>
      <c r="F48" s="119">
        <v>0</v>
      </c>
      <c r="G48" s="119">
        <v>0</v>
      </c>
      <c r="H48" s="119">
        <v>0</v>
      </c>
      <c r="I48" s="119">
        <v>0</v>
      </c>
      <c r="J48" s="119">
        <v>0</v>
      </c>
      <c r="K48" s="119">
        <v>0</v>
      </c>
      <c r="L48" s="119">
        <v>0</v>
      </c>
      <c r="M48" s="119">
        <v>0</v>
      </c>
      <c r="N48" s="119">
        <v>0</v>
      </c>
      <c r="O48" s="119">
        <v>0</v>
      </c>
      <c r="P48" s="119">
        <v>0</v>
      </c>
      <c r="Q48" s="120"/>
    </row>
    <row r="49" spans="1:17">
      <c r="A49" s="199" t="s">
        <v>27</v>
      </c>
      <c r="B49" s="200"/>
      <c r="C49" s="109"/>
      <c r="D49" s="109"/>
      <c r="E49" s="109"/>
      <c r="F49" s="109"/>
      <c r="G49" s="109"/>
      <c r="H49" s="109"/>
      <c r="I49" s="109"/>
      <c r="J49" s="109"/>
      <c r="K49" s="109"/>
      <c r="L49" s="109"/>
      <c r="M49" s="109"/>
      <c r="N49" s="109"/>
      <c r="O49" s="109"/>
      <c r="P49" s="109"/>
      <c r="Q49" s="110"/>
    </row>
    <row r="50" spans="1:17" ht="14.5">
      <c r="A50" s="23">
        <v>1</v>
      </c>
      <c r="B50" s="11" t="s">
        <v>3</v>
      </c>
      <c r="C50" s="111"/>
      <c r="D50" s="112"/>
      <c r="E50" s="113"/>
      <c r="F50" s="114"/>
      <c r="G50" s="115"/>
      <c r="H50" s="116"/>
      <c r="I50" s="111"/>
      <c r="J50" s="112"/>
      <c r="K50" s="113"/>
      <c r="L50" s="114"/>
      <c r="M50" s="115"/>
      <c r="N50" s="116"/>
      <c r="O50" s="114">
        <v>0</v>
      </c>
      <c r="P50" s="121">
        <v>0</v>
      </c>
      <c r="Q50" s="116"/>
    </row>
    <row r="51" spans="1:17" ht="14.5">
      <c r="A51" s="23">
        <v>2</v>
      </c>
      <c r="B51" s="11" t="s">
        <v>40</v>
      </c>
      <c r="C51" s="111"/>
      <c r="D51" s="112"/>
      <c r="E51" s="113"/>
      <c r="F51" s="114"/>
      <c r="G51" s="115"/>
      <c r="H51" s="116"/>
      <c r="I51" s="111"/>
      <c r="J51" s="112"/>
      <c r="K51" s="113"/>
      <c r="L51" s="114"/>
      <c r="M51" s="115"/>
      <c r="N51" s="116"/>
      <c r="O51" s="114">
        <v>0</v>
      </c>
      <c r="P51" s="121">
        <v>0</v>
      </c>
      <c r="Q51" s="116"/>
    </row>
    <row r="52" spans="1:17" ht="14.5">
      <c r="A52" s="23">
        <v>3</v>
      </c>
      <c r="B52" s="11" t="s">
        <v>41</v>
      </c>
      <c r="C52" s="111"/>
      <c r="D52" s="112"/>
      <c r="E52" s="113"/>
      <c r="F52" s="114"/>
      <c r="G52" s="115"/>
      <c r="H52" s="116"/>
      <c r="I52" s="111"/>
      <c r="J52" s="112"/>
      <c r="K52" s="113"/>
      <c r="L52" s="114"/>
      <c r="M52" s="115"/>
      <c r="N52" s="116"/>
      <c r="O52" s="114">
        <v>0</v>
      </c>
      <c r="P52" s="121">
        <v>0</v>
      </c>
      <c r="Q52" s="116"/>
    </row>
    <row r="53" spans="1:17">
      <c r="A53" s="199" t="s">
        <v>26</v>
      </c>
      <c r="B53" s="200"/>
      <c r="C53" s="109"/>
      <c r="D53" s="109"/>
      <c r="E53" s="109"/>
      <c r="F53" s="109"/>
      <c r="G53" s="109"/>
      <c r="H53" s="109"/>
      <c r="I53" s="109"/>
      <c r="J53" s="109"/>
      <c r="K53" s="109"/>
      <c r="L53" s="109"/>
      <c r="M53" s="109"/>
      <c r="N53" s="109"/>
      <c r="O53" s="109">
        <v>0</v>
      </c>
      <c r="P53" s="122">
        <v>0</v>
      </c>
      <c r="Q53" s="110"/>
    </row>
    <row r="54" spans="1:17" ht="14.5">
      <c r="A54" s="23">
        <v>1</v>
      </c>
      <c r="B54" s="11" t="s">
        <v>4</v>
      </c>
      <c r="C54" s="111"/>
      <c r="D54" s="112"/>
      <c r="E54" s="113"/>
      <c r="F54" s="114"/>
      <c r="G54" s="115"/>
      <c r="H54" s="116"/>
      <c r="I54" s="111"/>
      <c r="J54" s="112"/>
      <c r="K54" s="113"/>
      <c r="L54" s="114"/>
      <c r="M54" s="115"/>
      <c r="N54" s="116"/>
      <c r="O54" s="114">
        <v>0</v>
      </c>
      <c r="P54" s="121">
        <v>0</v>
      </c>
      <c r="Q54" s="116"/>
    </row>
    <row r="55" spans="1:17" ht="14.5">
      <c r="A55" s="23">
        <v>2</v>
      </c>
      <c r="B55" s="12" t="s">
        <v>11</v>
      </c>
      <c r="C55" s="111"/>
      <c r="D55" s="112"/>
      <c r="E55" s="113"/>
      <c r="F55" s="114"/>
      <c r="G55" s="115"/>
      <c r="H55" s="116"/>
      <c r="I55" s="111"/>
      <c r="J55" s="112"/>
      <c r="K55" s="113"/>
      <c r="L55" s="114"/>
      <c r="M55" s="115"/>
      <c r="N55" s="116"/>
      <c r="O55" s="114">
        <v>0</v>
      </c>
      <c r="P55" s="121">
        <v>0</v>
      </c>
      <c r="Q55" s="116"/>
    </row>
    <row r="56" spans="1:17" ht="14.5">
      <c r="A56" s="23">
        <v>3</v>
      </c>
      <c r="B56" s="11" t="s">
        <v>5</v>
      </c>
      <c r="C56" s="111"/>
      <c r="D56" s="112"/>
      <c r="E56" s="113"/>
      <c r="F56" s="114"/>
      <c r="G56" s="115"/>
      <c r="H56" s="116"/>
      <c r="I56" s="111"/>
      <c r="J56" s="112"/>
      <c r="K56" s="113"/>
      <c r="L56" s="114"/>
      <c r="M56" s="115"/>
      <c r="N56" s="116"/>
      <c r="O56" s="114">
        <v>0</v>
      </c>
      <c r="P56" s="121">
        <v>0</v>
      </c>
      <c r="Q56" s="116"/>
    </row>
    <row r="57" spans="1:17" ht="14.5">
      <c r="A57" s="23">
        <v>4</v>
      </c>
      <c r="B57" s="11" t="s">
        <v>7</v>
      </c>
      <c r="C57" s="111"/>
      <c r="D57" s="112"/>
      <c r="E57" s="113"/>
      <c r="F57" s="114"/>
      <c r="G57" s="115"/>
      <c r="H57" s="116"/>
      <c r="I57" s="111"/>
      <c r="J57" s="112"/>
      <c r="K57" s="113"/>
      <c r="L57" s="114"/>
      <c r="M57" s="115"/>
      <c r="N57" s="116"/>
      <c r="O57" s="114">
        <v>0</v>
      </c>
      <c r="P57" s="121">
        <v>0</v>
      </c>
      <c r="Q57" s="116"/>
    </row>
    <row r="58" spans="1:17" ht="14.5">
      <c r="A58" s="23">
        <v>5</v>
      </c>
      <c r="B58" s="12" t="s">
        <v>8</v>
      </c>
      <c r="C58" s="111"/>
      <c r="D58" s="112"/>
      <c r="E58" s="113"/>
      <c r="F58" s="114"/>
      <c r="G58" s="115"/>
      <c r="H58" s="116"/>
      <c r="I58" s="111"/>
      <c r="J58" s="112"/>
      <c r="K58" s="113"/>
      <c r="L58" s="114"/>
      <c r="M58" s="115"/>
      <c r="N58" s="116"/>
      <c r="O58" s="114">
        <v>0</v>
      </c>
      <c r="P58" s="121">
        <v>0</v>
      </c>
      <c r="Q58" s="116"/>
    </row>
    <row r="59" spans="1:17" ht="14.5">
      <c r="A59" s="23">
        <v>6</v>
      </c>
      <c r="B59" s="12" t="s">
        <v>9</v>
      </c>
      <c r="C59" s="111"/>
      <c r="D59" s="112"/>
      <c r="E59" s="113"/>
      <c r="F59" s="114"/>
      <c r="G59" s="115"/>
      <c r="H59" s="116"/>
      <c r="I59" s="111"/>
      <c r="J59" s="112"/>
      <c r="K59" s="113"/>
      <c r="L59" s="114"/>
      <c r="M59" s="115"/>
      <c r="N59" s="116"/>
      <c r="O59" s="114">
        <v>0</v>
      </c>
      <c r="P59" s="121">
        <v>0</v>
      </c>
      <c r="Q59" s="116"/>
    </row>
    <row r="60" spans="1:17" ht="14.5">
      <c r="A60" s="23">
        <v>7</v>
      </c>
      <c r="B60" s="12" t="s">
        <v>6</v>
      </c>
      <c r="C60" s="111"/>
      <c r="D60" s="112"/>
      <c r="E60" s="113"/>
      <c r="F60" s="114"/>
      <c r="G60" s="115"/>
      <c r="H60" s="116"/>
      <c r="I60" s="111"/>
      <c r="J60" s="112"/>
      <c r="K60" s="113"/>
      <c r="L60" s="114"/>
      <c r="M60" s="115"/>
      <c r="N60" s="116"/>
      <c r="O60" s="114">
        <v>0</v>
      </c>
      <c r="P60" s="121">
        <v>0</v>
      </c>
      <c r="Q60" s="116"/>
    </row>
    <row r="61" spans="1:17" ht="14.5">
      <c r="A61" s="23">
        <v>8</v>
      </c>
      <c r="B61" s="12" t="s">
        <v>10</v>
      </c>
      <c r="C61" s="111"/>
      <c r="D61" s="112"/>
      <c r="E61" s="113"/>
      <c r="F61" s="114"/>
      <c r="G61" s="115"/>
      <c r="H61" s="116"/>
      <c r="I61" s="111"/>
      <c r="J61" s="112"/>
      <c r="K61" s="113"/>
      <c r="L61" s="114"/>
      <c r="M61" s="115"/>
      <c r="N61" s="116"/>
      <c r="O61" s="114">
        <v>0</v>
      </c>
      <c r="P61" s="121">
        <v>0</v>
      </c>
      <c r="Q61" s="116"/>
    </row>
    <row r="62" spans="1:17" ht="15.5">
      <c r="A62" s="201" t="s">
        <v>37</v>
      </c>
      <c r="B62" s="202"/>
      <c r="C62" s="119"/>
      <c r="D62" s="119"/>
      <c r="E62" s="119"/>
      <c r="F62" s="119"/>
      <c r="G62" s="119"/>
      <c r="H62" s="119"/>
      <c r="I62" s="119"/>
      <c r="J62" s="119"/>
      <c r="K62" s="119"/>
      <c r="L62" s="119"/>
      <c r="M62" s="119"/>
      <c r="N62" s="119"/>
      <c r="O62" s="119"/>
      <c r="P62" s="123"/>
      <c r="Q62" s="120"/>
    </row>
    <row r="63" spans="1:17">
      <c r="A63" s="199" t="s">
        <v>45</v>
      </c>
      <c r="B63" s="200"/>
      <c r="C63" s="109"/>
      <c r="D63" s="109"/>
      <c r="E63" s="109"/>
      <c r="F63" s="109"/>
      <c r="G63" s="109"/>
      <c r="H63" s="109"/>
      <c r="I63" s="109"/>
      <c r="J63" s="109"/>
      <c r="K63" s="109"/>
      <c r="L63" s="109"/>
      <c r="M63" s="109"/>
      <c r="N63" s="109"/>
      <c r="O63" s="109">
        <v>0</v>
      </c>
      <c r="P63" s="122">
        <v>0</v>
      </c>
      <c r="Q63" s="110"/>
    </row>
    <row r="64" spans="1:17" ht="14.5">
      <c r="A64" s="23">
        <v>1</v>
      </c>
      <c r="B64" s="11" t="s">
        <v>44</v>
      </c>
      <c r="C64" s="111"/>
      <c r="D64" s="112"/>
      <c r="E64" s="113"/>
      <c r="F64" s="114"/>
      <c r="G64" s="115"/>
      <c r="H64" s="116"/>
      <c r="I64" s="111"/>
      <c r="J64" s="112"/>
      <c r="K64" s="113"/>
      <c r="L64" s="114"/>
      <c r="M64" s="115"/>
      <c r="N64" s="116"/>
      <c r="O64" s="114">
        <v>0</v>
      </c>
      <c r="P64" s="121">
        <v>0</v>
      </c>
      <c r="Q64" s="116"/>
    </row>
    <row r="65" spans="1:17" ht="14.5">
      <c r="A65" s="23">
        <v>2</v>
      </c>
      <c r="B65" s="11" t="s">
        <v>46</v>
      </c>
      <c r="C65" s="111"/>
      <c r="D65" s="112"/>
      <c r="E65" s="113"/>
      <c r="F65" s="114"/>
      <c r="G65" s="115"/>
      <c r="H65" s="116"/>
      <c r="I65" s="111"/>
      <c r="J65" s="112"/>
      <c r="K65" s="113"/>
      <c r="L65" s="114"/>
      <c r="M65" s="115"/>
      <c r="N65" s="116"/>
      <c r="O65" s="114">
        <v>0</v>
      </c>
      <c r="P65" s="121">
        <v>0</v>
      </c>
      <c r="Q65" s="116"/>
    </row>
    <row r="66" spans="1:17" ht="14.5">
      <c r="A66" s="23">
        <v>3</v>
      </c>
      <c r="B66" s="11" t="s">
        <v>47</v>
      </c>
      <c r="C66" s="111"/>
      <c r="D66" s="112"/>
      <c r="E66" s="113"/>
      <c r="F66" s="114"/>
      <c r="G66" s="115"/>
      <c r="H66" s="116"/>
      <c r="I66" s="111"/>
      <c r="J66" s="112"/>
      <c r="K66" s="113"/>
      <c r="L66" s="114"/>
      <c r="M66" s="115"/>
      <c r="N66" s="116"/>
      <c r="O66" s="114">
        <v>0</v>
      </c>
      <c r="P66" s="121">
        <v>0</v>
      </c>
      <c r="Q66" s="116"/>
    </row>
    <row r="67" spans="1:17" ht="14.5">
      <c r="A67" s="23">
        <v>4</v>
      </c>
      <c r="B67" s="11" t="s">
        <v>48</v>
      </c>
      <c r="C67" s="111"/>
      <c r="D67" s="112"/>
      <c r="E67" s="113"/>
      <c r="F67" s="114"/>
      <c r="G67" s="115"/>
      <c r="H67" s="116"/>
      <c r="I67" s="111"/>
      <c r="J67" s="112"/>
      <c r="K67" s="113"/>
      <c r="L67" s="114"/>
      <c r="M67" s="115"/>
      <c r="N67" s="116"/>
      <c r="O67" s="114">
        <v>0</v>
      </c>
      <c r="P67" s="121">
        <v>0</v>
      </c>
      <c r="Q67" s="116"/>
    </row>
    <row r="68" spans="1:17" ht="14.5">
      <c r="A68" s="23">
        <v>5</v>
      </c>
      <c r="B68" s="11" t="s">
        <v>49</v>
      </c>
      <c r="C68" s="111"/>
      <c r="D68" s="112"/>
      <c r="E68" s="113"/>
      <c r="F68" s="114"/>
      <c r="G68" s="115"/>
      <c r="H68" s="116"/>
      <c r="I68" s="111"/>
      <c r="J68" s="112"/>
      <c r="K68" s="113"/>
      <c r="L68" s="114"/>
      <c r="M68" s="115"/>
      <c r="N68" s="116"/>
      <c r="O68" s="114">
        <v>0</v>
      </c>
      <c r="P68" s="121">
        <v>0</v>
      </c>
      <c r="Q68" s="116"/>
    </row>
    <row r="69" spans="1:17" ht="14.5">
      <c r="A69" s="23">
        <v>6</v>
      </c>
      <c r="B69" s="11" t="s">
        <v>50</v>
      </c>
      <c r="C69" s="111"/>
      <c r="D69" s="112"/>
      <c r="E69" s="113"/>
      <c r="F69" s="114"/>
      <c r="G69" s="115"/>
      <c r="H69" s="116"/>
      <c r="I69" s="111"/>
      <c r="J69" s="112"/>
      <c r="K69" s="113"/>
      <c r="L69" s="114"/>
      <c r="M69" s="115"/>
      <c r="N69" s="116"/>
      <c r="O69" s="114">
        <v>0</v>
      </c>
      <c r="P69" s="121">
        <v>0</v>
      </c>
      <c r="Q69" s="116"/>
    </row>
    <row r="70" spans="1:17" ht="14.5">
      <c r="A70" s="23">
        <v>7</v>
      </c>
      <c r="B70" s="11" t="s">
        <v>51</v>
      </c>
      <c r="C70" s="111"/>
      <c r="D70" s="112"/>
      <c r="E70" s="113"/>
      <c r="F70" s="114"/>
      <c r="G70" s="115"/>
      <c r="H70" s="116"/>
      <c r="I70" s="111"/>
      <c r="J70" s="112"/>
      <c r="K70" s="113"/>
      <c r="L70" s="114"/>
      <c r="M70" s="115"/>
      <c r="N70" s="116"/>
      <c r="O70" s="114">
        <v>0</v>
      </c>
      <c r="P70" s="121">
        <v>0</v>
      </c>
      <c r="Q70" s="116"/>
    </row>
    <row r="71" spans="1:17" s="25" customFormat="1" ht="15.5">
      <c r="A71" s="203" t="s">
        <v>29</v>
      </c>
      <c r="B71" s="204"/>
      <c r="C71" s="124"/>
      <c r="D71" s="124">
        <v>0</v>
      </c>
      <c r="E71" s="124">
        <v>0</v>
      </c>
      <c r="F71" s="124">
        <v>0</v>
      </c>
      <c r="G71" s="124">
        <v>0</v>
      </c>
      <c r="H71" s="124">
        <v>0</v>
      </c>
      <c r="I71" s="124">
        <v>0</v>
      </c>
      <c r="J71" s="124">
        <v>0</v>
      </c>
      <c r="K71" s="124">
        <v>0</v>
      </c>
      <c r="L71" s="124">
        <v>0</v>
      </c>
      <c r="M71" s="124">
        <v>0</v>
      </c>
      <c r="N71" s="124">
        <v>0</v>
      </c>
      <c r="O71" s="124">
        <v>0</v>
      </c>
      <c r="P71" s="124">
        <v>0</v>
      </c>
      <c r="Q71" s="125"/>
    </row>
    <row r="72" spans="1:17">
      <c r="A72" s="199" t="s">
        <v>30</v>
      </c>
      <c r="B72" s="200"/>
      <c r="C72" s="109">
        <v>0</v>
      </c>
      <c r="D72" s="109">
        <v>0</v>
      </c>
      <c r="E72" s="109">
        <v>0</v>
      </c>
      <c r="F72" s="109">
        <v>0</v>
      </c>
      <c r="G72" s="109">
        <v>0</v>
      </c>
      <c r="H72" s="109">
        <v>0</v>
      </c>
      <c r="I72" s="109">
        <v>0</v>
      </c>
      <c r="J72" s="109">
        <v>0</v>
      </c>
      <c r="K72" s="110"/>
      <c r="L72" s="109">
        <v>0</v>
      </c>
      <c r="M72" s="109">
        <v>0</v>
      </c>
      <c r="N72" s="110"/>
      <c r="O72" s="109">
        <v>0</v>
      </c>
      <c r="P72" s="109">
        <v>0</v>
      </c>
      <c r="Q72" s="110"/>
    </row>
    <row r="73" spans="1:17" ht="14.5">
      <c r="A73" s="23">
        <v>1</v>
      </c>
      <c r="B73" s="11" t="s">
        <v>31</v>
      </c>
      <c r="C73" s="111"/>
      <c r="D73" s="112"/>
      <c r="E73" s="113"/>
      <c r="F73" s="114"/>
      <c r="G73" s="115"/>
      <c r="H73" s="116"/>
      <c r="I73" s="114"/>
      <c r="J73" s="115"/>
      <c r="K73" s="116"/>
      <c r="L73" s="114"/>
      <c r="M73" s="115"/>
      <c r="N73" s="116"/>
      <c r="O73" s="114"/>
      <c r="P73" s="115"/>
      <c r="Q73" s="116"/>
    </row>
    <row r="74" spans="1:17">
      <c r="A74" s="199" t="s">
        <v>32</v>
      </c>
      <c r="B74" s="200"/>
      <c r="C74" s="109"/>
      <c r="D74" s="109">
        <v>0</v>
      </c>
      <c r="E74" s="109">
        <v>0</v>
      </c>
      <c r="F74" s="109">
        <v>0</v>
      </c>
      <c r="G74" s="109">
        <v>0</v>
      </c>
      <c r="H74" s="109">
        <v>0</v>
      </c>
      <c r="I74" s="109">
        <v>0</v>
      </c>
      <c r="J74" s="109">
        <v>0</v>
      </c>
      <c r="K74" s="110"/>
      <c r="L74" s="109">
        <v>0</v>
      </c>
      <c r="M74" s="109">
        <v>0</v>
      </c>
      <c r="N74" s="110"/>
      <c r="O74" s="109">
        <v>0</v>
      </c>
      <c r="P74" s="109">
        <v>0</v>
      </c>
      <c r="Q74" s="110"/>
    </row>
    <row r="75" spans="1:17" ht="14.5">
      <c r="A75" s="23">
        <v>1</v>
      </c>
      <c r="B75" s="11" t="s">
        <v>33</v>
      </c>
      <c r="C75" s="111"/>
      <c r="D75" s="112"/>
      <c r="E75" s="113"/>
      <c r="F75" s="114"/>
      <c r="G75" s="115"/>
      <c r="H75" s="116"/>
      <c r="I75" s="114"/>
      <c r="J75" s="115"/>
      <c r="K75" s="116"/>
      <c r="L75" s="114"/>
      <c r="M75" s="115"/>
      <c r="N75" s="116"/>
      <c r="O75" s="114"/>
      <c r="P75" s="115"/>
      <c r="Q75" s="116"/>
    </row>
    <row r="76" spans="1:17">
      <c r="A76" s="199" t="s">
        <v>36</v>
      </c>
      <c r="B76" s="200"/>
      <c r="C76" s="109">
        <v>0</v>
      </c>
      <c r="D76" s="109">
        <v>0</v>
      </c>
      <c r="E76" s="109">
        <v>0</v>
      </c>
      <c r="F76" s="109">
        <v>0</v>
      </c>
      <c r="G76" s="109">
        <v>0</v>
      </c>
      <c r="H76" s="109">
        <v>0</v>
      </c>
      <c r="I76" s="109">
        <v>0</v>
      </c>
      <c r="J76" s="109">
        <v>0</v>
      </c>
      <c r="K76" s="110"/>
      <c r="L76" s="109">
        <v>0</v>
      </c>
      <c r="M76" s="109">
        <v>0</v>
      </c>
      <c r="N76" s="110"/>
      <c r="O76" s="109">
        <v>0</v>
      </c>
      <c r="P76" s="109">
        <v>0</v>
      </c>
      <c r="Q76" s="110"/>
    </row>
    <row r="77" spans="1:17" ht="14.5">
      <c r="A77" s="23">
        <v>1</v>
      </c>
      <c r="B77" s="11" t="s">
        <v>34</v>
      </c>
      <c r="C77" s="111">
        <v>0</v>
      </c>
      <c r="D77" s="112"/>
      <c r="E77" s="113"/>
      <c r="F77" s="114"/>
      <c r="G77" s="115"/>
      <c r="H77" s="116"/>
      <c r="I77" s="114"/>
      <c r="J77" s="115"/>
      <c r="K77" s="116"/>
      <c r="L77" s="114"/>
      <c r="M77" s="115"/>
      <c r="N77" s="116"/>
      <c r="O77" s="114"/>
      <c r="P77" s="115"/>
      <c r="Q77" s="116"/>
    </row>
    <row r="78" spans="1:17" ht="14.5">
      <c r="A78" s="23">
        <v>2</v>
      </c>
      <c r="B78" s="11" t="s">
        <v>35</v>
      </c>
      <c r="C78" s="111">
        <v>0</v>
      </c>
      <c r="D78" s="112"/>
      <c r="E78" s="113"/>
      <c r="F78" s="114"/>
      <c r="G78" s="115"/>
      <c r="H78" s="116"/>
      <c r="I78" s="114"/>
      <c r="J78" s="115"/>
      <c r="K78" s="116"/>
      <c r="L78" s="114"/>
      <c r="M78" s="115"/>
      <c r="N78" s="116"/>
      <c r="O78" s="114"/>
      <c r="P78" s="115"/>
      <c r="Q78" s="116"/>
    </row>
    <row r="79" spans="1:17" ht="14.5">
      <c r="A79" s="23">
        <v>3</v>
      </c>
      <c r="B79" s="11" t="s">
        <v>52</v>
      </c>
      <c r="C79" s="111">
        <v>0</v>
      </c>
      <c r="D79" s="112"/>
      <c r="E79" s="113"/>
      <c r="F79" s="114"/>
      <c r="G79" s="115"/>
      <c r="H79" s="116"/>
      <c r="I79" s="114"/>
      <c r="J79" s="115"/>
      <c r="K79" s="116"/>
      <c r="L79" s="114"/>
      <c r="M79" s="115"/>
      <c r="N79" s="116"/>
      <c r="O79" s="114"/>
      <c r="P79" s="115"/>
      <c r="Q79" s="116"/>
    </row>
    <row r="80" spans="1:17" ht="14.5">
      <c r="A80" s="23">
        <v>4</v>
      </c>
      <c r="B80" s="11" t="s">
        <v>53</v>
      </c>
      <c r="C80" s="111"/>
      <c r="D80" s="112"/>
      <c r="E80" s="113"/>
      <c r="F80" s="114"/>
      <c r="G80" s="115"/>
      <c r="H80" s="116"/>
      <c r="I80" s="114"/>
      <c r="J80" s="115"/>
      <c r="K80" s="116"/>
      <c r="L80" s="114"/>
      <c r="M80" s="115"/>
      <c r="N80" s="116"/>
      <c r="O80" s="114"/>
      <c r="P80" s="115"/>
      <c r="Q80" s="116"/>
    </row>
    <row r="81" spans="1:17" s="61" customFormat="1" ht="15.5">
      <c r="A81" s="207" t="s">
        <v>104</v>
      </c>
      <c r="B81" s="208"/>
      <c r="C81" s="117">
        <v>0</v>
      </c>
      <c r="D81" s="117">
        <v>0</v>
      </c>
      <c r="E81" s="117">
        <v>0</v>
      </c>
      <c r="F81" s="117">
        <v>0</v>
      </c>
      <c r="G81" s="117">
        <v>0</v>
      </c>
      <c r="H81" s="117">
        <v>0</v>
      </c>
      <c r="I81" s="117">
        <v>0</v>
      </c>
      <c r="J81" s="117">
        <v>0</v>
      </c>
      <c r="K81" s="117">
        <v>0</v>
      </c>
      <c r="L81" s="117">
        <v>0</v>
      </c>
      <c r="M81" s="117">
        <v>0</v>
      </c>
      <c r="N81" s="117">
        <v>0</v>
      </c>
      <c r="O81" s="117">
        <v>0</v>
      </c>
      <c r="P81" s="117">
        <v>0</v>
      </c>
      <c r="Q81" s="118"/>
    </row>
    <row r="82" spans="1:17" s="103" customFormat="1" ht="15.5">
      <c r="A82" s="201" t="s">
        <v>28</v>
      </c>
      <c r="B82" s="202"/>
      <c r="C82" s="119">
        <v>0</v>
      </c>
      <c r="D82" s="119">
        <v>0</v>
      </c>
      <c r="E82" s="119">
        <v>0</v>
      </c>
      <c r="F82" s="119">
        <v>0</v>
      </c>
      <c r="G82" s="119">
        <v>0</v>
      </c>
      <c r="H82" s="119">
        <v>0</v>
      </c>
      <c r="I82" s="119">
        <v>0</v>
      </c>
      <c r="J82" s="119">
        <v>0</v>
      </c>
      <c r="K82" s="119">
        <v>0</v>
      </c>
      <c r="L82" s="119">
        <v>0</v>
      </c>
      <c r="M82" s="119">
        <v>0</v>
      </c>
      <c r="N82" s="119">
        <v>0</v>
      </c>
      <c r="O82" s="119">
        <v>0</v>
      </c>
      <c r="P82" s="119">
        <v>0</v>
      </c>
      <c r="Q82" s="120"/>
    </row>
    <row r="83" spans="1:17">
      <c r="A83" s="199" t="s">
        <v>27</v>
      </c>
      <c r="B83" s="200"/>
      <c r="C83" s="109"/>
      <c r="D83" s="109"/>
      <c r="E83" s="109"/>
      <c r="F83" s="109"/>
      <c r="G83" s="109"/>
      <c r="H83" s="109"/>
      <c r="I83" s="109"/>
      <c r="J83" s="109"/>
      <c r="K83" s="109"/>
      <c r="L83" s="109"/>
      <c r="M83" s="109"/>
      <c r="N83" s="109"/>
      <c r="O83" s="109"/>
      <c r="P83" s="109"/>
      <c r="Q83" s="110"/>
    </row>
    <row r="84" spans="1:17" ht="14.5">
      <c r="A84" s="23">
        <v>1</v>
      </c>
      <c r="B84" s="11" t="s">
        <v>3</v>
      </c>
      <c r="C84" s="111"/>
      <c r="D84" s="112"/>
      <c r="E84" s="113"/>
      <c r="F84" s="114"/>
      <c r="G84" s="115"/>
      <c r="H84" s="116"/>
      <c r="I84" s="111"/>
      <c r="J84" s="112"/>
      <c r="K84" s="113"/>
      <c r="L84" s="114"/>
      <c r="M84" s="115"/>
      <c r="N84" s="116"/>
      <c r="O84" s="114">
        <v>0</v>
      </c>
      <c r="P84" s="121">
        <v>0</v>
      </c>
      <c r="Q84" s="116"/>
    </row>
    <row r="85" spans="1:17" ht="14.5">
      <c r="A85" s="23">
        <v>2</v>
      </c>
      <c r="B85" s="11" t="s">
        <v>40</v>
      </c>
      <c r="C85" s="111"/>
      <c r="D85" s="112"/>
      <c r="E85" s="113"/>
      <c r="F85" s="114"/>
      <c r="G85" s="115"/>
      <c r="H85" s="116"/>
      <c r="I85" s="111"/>
      <c r="J85" s="112"/>
      <c r="K85" s="113"/>
      <c r="L85" s="114"/>
      <c r="M85" s="115"/>
      <c r="N85" s="116"/>
      <c r="O85" s="114">
        <v>0</v>
      </c>
      <c r="P85" s="121">
        <v>0</v>
      </c>
      <c r="Q85" s="116"/>
    </row>
    <row r="86" spans="1:17" ht="14.5">
      <c r="A86" s="23">
        <v>3</v>
      </c>
      <c r="B86" s="11" t="s">
        <v>41</v>
      </c>
      <c r="C86" s="111"/>
      <c r="D86" s="112"/>
      <c r="E86" s="113"/>
      <c r="F86" s="114"/>
      <c r="G86" s="115"/>
      <c r="H86" s="116"/>
      <c r="I86" s="111"/>
      <c r="J86" s="112"/>
      <c r="K86" s="113"/>
      <c r="L86" s="114"/>
      <c r="M86" s="115"/>
      <c r="N86" s="116"/>
      <c r="O86" s="114">
        <v>0</v>
      </c>
      <c r="P86" s="121">
        <v>0</v>
      </c>
      <c r="Q86" s="116"/>
    </row>
    <row r="87" spans="1:17">
      <c r="A87" s="199" t="s">
        <v>26</v>
      </c>
      <c r="B87" s="200"/>
      <c r="C87" s="109"/>
      <c r="D87" s="109"/>
      <c r="E87" s="109"/>
      <c r="F87" s="109"/>
      <c r="G87" s="109"/>
      <c r="H87" s="109"/>
      <c r="I87" s="109"/>
      <c r="J87" s="109"/>
      <c r="K87" s="109"/>
      <c r="L87" s="109"/>
      <c r="M87" s="109"/>
      <c r="N87" s="109"/>
      <c r="O87" s="109">
        <v>0</v>
      </c>
      <c r="P87" s="122">
        <v>0</v>
      </c>
      <c r="Q87" s="110"/>
    </row>
    <row r="88" spans="1:17" ht="14.5">
      <c r="A88" s="23">
        <v>1</v>
      </c>
      <c r="B88" s="11" t="s">
        <v>4</v>
      </c>
      <c r="C88" s="111"/>
      <c r="D88" s="112"/>
      <c r="E88" s="113"/>
      <c r="F88" s="114"/>
      <c r="G88" s="115"/>
      <c r="H88" s="116"/>
      <c r="I88" s="111"/>
      <c r="J88" s="112"/>
      <c r="K88" s="113"/>
      <c r="L88" s="114"/>
      <c r="M88" s="115"/>
      <c r="N88" s="116"/>
      <c r="O88" s="114">
        <v>0</v>
      </c>
      <c r="P88" s="121">
        <v>0</v>
      </c>
      <c r="Q88" s="116"/>
    </row>
    <row r="89" spans="1:17" ht="14.5">
      <c r="A89" s="23">
        <v>2</v>
      </c>
      <c r="B89" s="12" t="s">
        <v>11</v>
      </c>
      <c r="C89" s="111"/>
      <c r="D89" s="112"/>
      <c r="E89" s="113"/>
      <c r="F89" s="114"/>
      <c r="G89" s="115"/>
      <c r="H89" s="116"/>
      <c r="I89" s="111"/>
      <c r="J89" s="112"/>
      <c r="K89" s="113"/>
      <c r="L89" s="114"/>
      <c r="M89" s="115"/>
      <c r="N89" s="116"/>
      <c r="O89" s="114">
        <v>0</v>
      </c>
      <c r="P89" s="121">
        <v>0</v>
      </c>
      <c r="Q89" s="116"/>
    </row>
    <row r="90" spans="1:17" ht="14.5">
      <c r="A90" s="23">
        <v>3</v>
      </c>
      <c r="B90" s="11" t="s">
        <v>5</v>
      </c>
      <c r="C90" s="111"/>
      <c r="D90" s="112"/>
      <c r="E90" s="113"/>
      <c r="F90" s="114"/>
      <c r="G90" s="115"/>
      <c r="H90" s="116"/>
      <c r="I90" s="111"/>
      <c r="J90" s="112"/>
      <c r="K90" s="113"/>
      <c r="L90" s="114"/>
      <c r="M90" s="115"/>
      <c r="N90" s="116"/>
      <c r="O90" s="114">
        <v>0</v>
      </c>
      <c r="P90" s="121">
        <v>0</v>
      </c>
      <c r="Q90" s="116"/>
    </row>
    <row r="91" spans="1:17" ht="14.5">
      <c r="A91" s="23">
        <v>4</v>
      </c>
      <c r="B91" s="11" t="s">
        <v>7</v>
      </c>
      <c r="C91" s="111"/>
      <c r="D91" s="112"/>
      <c r="E91" s="113"/>
      <c r="F91" s="114"/>
      <c r="G91" s="115"/>
      <c r="H91" s="116"/>
      <c r="I91" s="111"/>
      <c r="J91" s="112"/>
      <c r="K91" s="113"/>
      <c r="L91" s="114"/>
      <c r="M91" s="115"/>
      <c r="N91" s="116"/>
      <c r="O91" s="114">
        <v>0</v>
      </c>
      <c r="P91" s="121">
        <v>0</v>
      </c>
      <c r="Q91" s="116"/>
    </row>
    <row r="92" spans="1:17" ht="14.5">
      <c r="A92" s="23">
        <v>5</v>
      </c>
      <c r="B92" s="12" t="s">
        <v>8</v>
      </c>
      <c r="C92" s="111"/>
      <c r="D92" s="112"/>
      <c r="E92" s="113"/>
      <c r="F92" s="114"/>
      <c r="G92" s="115"/>
      <c r="H92" s="116"/>
      <c r="I92" s="111"/>
      <c r="J92" s="112"/>
      <c r="K92" s="113"/>
      <c r="L92" s="114"/>
      <c r="M92" s="115"/>
      <c r="N92" s="116"/>
      <c r="O92" s="114">
        <v>0</v>
      </c>
      <c r="P92" s="121">
        <v>0</v>
      </c>
      <c r="Q92" s="116"/>
    </row>
    <row r="93" spans="1:17" ht="14.5">
      <c r="A93" s="23">
        <v>6</v>
      </c>
      <c r="B93" s="12" t="s">
        <v>9</v>
      </c>
      <c r="C93" s="111"/>
      <c r="D93" s="112"/>
      <c r="E93" s="113"/>
      <c r="F93" s="114"/>
      <c r="G93" s="115"/>
      <c r="H93" s="116"/>
      <c r="I93" s="111"/>
      <c r="J93" s="112"/>
      <c r="K93" s="113"/>
      <c r="L93" s="114"/>
      <c r="M93" s="115"/>
      <c r="N93" s="116"/>
      <c r="O93" s="114">
        <v>0</v>
      </c>
      <c r="P93" s="121">
        <v>0</v>
      </c>
      <c r="Q93" s="116"/>
    </row>
    <row r="94" spans="1:17" ht="14.5">
      <c r="A94" s="23">
        <v>7</v>
      </c>
      <c r="B94" s="12" t="s">
        <v>6</v>
      </c>
      <c r="C94" s="111"/>
      <c r="D94" s="112"/>
      <c r="E94" s="113"/>
      <c r="F94" s="114"/>
      <c r="G94" s="115"/>
      <c r="H94" s="116"/>
      <c r="I94" s="111"/>
      <c r="J94" s="112"/>
      <c r="K94" s="113"/>
      <c r="L94" s="114"/>
      <c r="M94" s="115"/>
      <c r="N94" s="116"/>
      <c r="O94" s="114">
        <v>0</v>
      </c>
      <c r="P94" s="121">
        <v>0</v>
      </c>
      <c r="Q94" s="116"/>
    </row>
    <row r="95" spans="1:17" ht="14.5">
      <c r="A95" s="23">
        <v>8</v>
      </c>
      <c r="B95" s="12" t="s">
        <v>10</v>
      </c>
      <c r="C95" s="111"/>
      <c r="D95" s="112"/>
      <c r="E95" s="113"/>
      <c r="F95" s="114"/>
      <c r="G95" s="115"/>
      <c r="H95" s="116"/>
      <c r="I95" s="111"/>
      <c r="J95" s="112"/>
      <c r="K95" s="113"/>
      <c r="L95" s="114"/>
      <c r="M95" s="115"/>
      <c r="N95" s="116"/>
      <c r="O95" s="114">
        <v>0</v>
      </c>
      <c r="P95" s="121">
        <v>0</v>
      </c>
      <c r="Q95" s="116"/>
    </row>
    <row r="96" spans="1:17" ht="15.5">
      <c r="A96" s="201" t="s">
        <v>37</v>
      </c>
      <c r="B96" s="202"/>
      <c r="C96" s="119"/>
      <c r="D96" s="119"/>
      <c r="E96" s="119"/>
      <c r="F96" s="119"/>
      <c r="G96" s="119"/>
      <c r="H96" s="119"/>
      <c r="I96" s="119"/>
      <c r="J96" s="119"/>
      <c r="K96" s="119"/>
      <c r="L96" s="119"/>
      <c r="M96" s="119"/>
      <c r="N96" s="119"/>
      <c r="O96" s="119"/>
      <c r="P96" s="123"/>
      <c r="Q96" s="120"/>
    </row>
    <row r="97" spans="1:17">
      <c r="A97" s="199" t="s">
        <v>45</v>
      </c>
      <c r="B97" s="200"/>
      <c r="C97" s="109"/>
      <c r="D97" s="109"/>
      <c r="E97" s="109"/>
      <c r="F97" s="109"/>
      <c r="G97" s="109"/>
      <c r="H97" s="109"/>
      <c r="I97" s="109"/>
      <c r="J97" s="109"/>
      <c r="K97" s="109"/>
      <c r="L97" s="109"/>
      <c r="M97" s="109"/>
      <c r="N97" s="109"/>
      <c r="O97" s="109">
        <v>0</v>
      </c>
      <c r="P97" s="122">
        <v>0</v>
      </c>
      <c r="Q97" s="110"/>
    </row>
    <row r="98" spans="1:17" ht="14.5">
      <c r="A98" s="23">
        <v>1</v>
      </c>
      <c r="B98" s="11" t="s">
        <v>44</v>
      </c>
      <c r="C98" s="111"/>
      <c r="D98" s="112"/>
      <c r="E98" s="113"/>
      <c r="F98" s="114"/>
      <c r="G98" s="115"/>
      <c r="H98" s="116"/>
      <c r="I98" s="111"/>
      <c r="J98" s="112"/>
      <c r="K98" s="113"/>
      <c r="L98" s="114"/>
      <c r="M98" s="115"/>
      <c r="N98" s="116"/>
      <c r="O98" s="114">
        <v>0</v>
      </c>
      <c r="P98" s="121">
        <v>0</v>
      </c>
      <c r="Q98" s="116"/>
    </row>
    <row r="99" spans="1:17" ht="14.5">
      <c r="A99" s="23">
        <v>2</v>
      </c>
      <c r="B99" s="11" t="s">
        <v>46</v>
      </c>
      <c r="C99" s="111"/>
      <c r="D99" s="112"/>
      <c r="E99" s="113"/>
      <c r="F99" s="114"/>
      <c r="G99" s="115"/>
      <c r="H99" s="116"/>
      <c r="I99" s="111"/>
      <c r="J99" s="112"/>
      <c r="K99" s="113"/>
      <c r="L99" s="114"/>
      <c r="M99" s="115"/>
      <c r="N99" s="116"/>
      <c r="O99" s="114">
        <v>0</v>
      </c>
      <c r="P99" s="121">
        <v>0</v>
      </c>
      <c r="Q99" s="116"/>
    </row>
    <row r="100" spans="1:17" ht="14.5">
      <c r="A100" s="23">
        <v>3</v>
      </c>
      <c r="B100" s="11" t="s">
        <v>47</v>
      </c>
      <c r="C100" s="111"/>
      <c r="D100" s="112"/>
      <c r="E100" s="113"/>
      <c r="F100" s="114"/>
      <c r="G100" s="115"/>
      <c r="H100" s="116"/>
      <c r="I100" s="111"/>
      <c r="J100" s="112"/>
      <c r="K100" s="113"/>
      <c r="L100" s="114"/>
      <c r="M100" s="115"/>
      <c r="N100" s="116"/>
      <c r="O100" s="114">
        <v>0</v>
      </c>
      <c r="P100" s="121">
        <v>0</v>
      </c>
      <c r="Q100" s="116"/>
    </row>
    <row r="101" spans="1:17" ht="14.5">
      <c r="A101" s="23">
        <v>4</v>
      </c>
      <c r="B101" s="11" t="s">
        <v>48</v>
      </c>
      <c r="C101" s="111"/>
      <c r="D101" s="112"/>
      <c r="E101" s="113"/>
      <c r="F101" s="114"/>
      <c r="G101" s="115"/>
      <c r="H101" s="116"/>
      <c r="I101" s="111"/>
      <c r="J101" s="112"/>
      <c r="K101" s="113"/>
      <c r="L101" s="114"/>
      <c r="M101" s="115"/>
      <c r="N101" s="116"/>
      <c r="O101" s="114">
        <v>0</v>
      </c>
      <c r="P101" s="121">
        <v>0</v>
      </c>
      <c r="Q101" s="116"/>
    </row>
    <row r="102" spans="1:17" ht="14.5">
      <c r="A102" s="23">
        <v>5</v>
      </c>
      <c r="B102" s="11" t="s">
        <v>49</v>
      </c>
      <c r="C102" s="111"/>
      <c r="D102" s="112"/>
      <c r="E102" s="113"/>
      <c r="F102" s="114"/>
      <c r="G102" s="115"/>
      <c r="H102" s="116"/>
      <c r="I102" s="111"/>
      <c r="J102" s="112"/>
      <c r="K102" s="113"/>
      <c r="L102" s="114"/>
      <c r="M102" s="115"/>
      <c r="N102" s="116"/>
      <c r="O102" s="114">
        <v>0</v>
      </c>
      <c r="P102" s="121">
        <v>0</v>
      </c>
      <c r="Q102" s="116"/>
    </row>
    <row r="103" spans="1:17" ht="14.5">
      <c r="A103" s="23">
        <v>6</v>
      </c>
      <c r="B103" s="11" t="s">
        <v>50</v>
      </c>
      <c r="C103" s="111"/>
      <c r="D103" s="112"/>
      <c r="E103" s="113"/>
      <c r="F103" s="114"/>
      <c r="G103" s="115"/>
      <c r="H103" s="116"/>
      <c r="I103" s="111"/>
      <c r="J103" s="112"/>
      <c r="K103" s="113"/>
      <c r="L103" s="114"/>
      <c r="M103" s="115"/>
      <c r="N103" s="116"/>
      <c r="O103" s="114">
        <v>0</v>
      </c>
      <c r="P103" s="121">
        <v>0</v>
      </c>
      <c r="Q103" s="116"/>
    </row>
    <row r="104" spans="1:17" ht="14.5">
      <c r="A104" s="23">
        <v>7</v>
      </c>
      <c r="B104" s="11" t="s">
        <v>51</v>
      </c>
      <c r="C104" s="111"/>
      <c r="D104" s="112"/>
      <c r="E104" s="113"/>
      <c r="F104" s="114"/>
      <c r="G104" s="115"/>
      <c r="H104" s="116"/>
      <c r="I104" s="111"/>
      <c r="J104" s="112"/>
      <c r="K104" s="113"/>
      <c r="L104" s="114"/>
      <c r="M104" s="115"/>
      <c r="N104" s="116"/>
      <c r="O104" s="114">
        <v>0</v>
      </c>
      <c r="P104" s="121">
        <v>0</v>
      </c>
      <c r="Q104" s="116"/>
    </row>
    <row r="105" spans="1:17" s="25" customFormat="1" ht="15.5">
      <c r="A105" s="203" t="s">
        <v>29</v>
      </c>
      <c r="B105" s="204"/>
      <c r="C105" s="124"/>
      <c r="D105" s="124">
        <v>0</v>
      </c>
      <c r="E105" s="124">
        <v>0</v>
      </c>
      <c r="F105" s="124">
        <v>0</v>
      </c>
      <c r="G105" s="124">
        <v>0</v>
      </c>
      <c r="H105" s="124">
        <v>0</v>
      </c>
      <c r="I105" s="124">
        <v>0</v>
      </c>
      <c r="J105" s="124">
        <v>0</v>
      </c>
      <c r="K105" s="124">
        <v>0</v>
      </c>
      <c r="L105" s="124">
        <v>0</v>
      </c>
      <c r="M105" s="124">
        <v>0</v>
      </c>
      <c r="N105" s="124">
        <v>0</v>
      </c>
      <c r="O105" s="124">
        <v>0</v>
      </c>
      <c r="P105" s="124">
        <v>0</v>
      </c>
      <c r="Q105" s="125"/>
    </row>
    <row r="106" spans="1:17">
      <c r="A106" s="199" t="s">
        <v>30</v>
      </c>
      <c r="B106" s="200"/>
      <c r="C106" s="109">
        <v>0</v>
      </c>
      <c r="D106" s="109">
        <v>0</v>
      </c>
      <c r="E106" s="109">
        <v>0</v>
      </c>
      <c r="F106" s="109">
        <v>0</v>
      </c>
      <c r="G106" s="109">
        <v>0</v>
      </c>
      <c r="H106" s="109">
        <v>0</v>
      </c>
      <c r="I106" s="109">
        <v>0</v>
      </c>
      <c r="J106" s="109">
        <v>0</v>
      </c>
      <c r="K106" s="110"/>
      <c r="L106" s="109">
        <v>0</v>
      </c>
      <c r="M106" s="109">
        <v>0</v>
      </c>
      <c r="N106" s="110"/>
      <c r="O106" s="109">
        <v>0</v>
      </c>
      <c r="P106" s="109">
        <v>0</v>
      </c>
      <c r="Q106" s="110"/>
    </row>
    <row r="107" spans="1:17" ht="14.5">
      <c r="A107" s="23">
        <v>1</v>
      </c>
      <c r="B107" s="11" t="s">
        <v>31</v>
      </c>
      <c r="C107" s="111"/>
      <c r="D107" s="112"/>
      <c r="E107" s="113"/>
      <c r="F107" s="114"/>
      <c r="G107" s="115"/>
      <c r="H107" s="116"/>
      <c r="I107" s="114"/>
      <c r="J107" s="115"/>
      <c r="K107" s="116"/>
      <c r="L107" s="114"/>
      <c r="M107" s="115"/>
      <c r="N107" s="116"/>
      <c r="O107" s="114"/>
      <c r="P107" s="115"/>
      <c r="Q107" s="116"/>
    </row>
    <row r="108" spans="1:17">
      <c r="A108" s="199" t="s">
        <v>32</v>
      </c>
      <c r="B108" s="200"/>
      <c r="C108" s="109"/>
      <c r="D108" s="109">
        <v>0</v>
      </c>
      <c r="E108" s="109">
        <v>0</v>
      </c>
      <c r="F108" s="109">
        <v>0</v>
      </c>
      <c r="G108" s="109">
        <v>0</v>
      </c>
      <c r="H108" s="109">
        <v>0</v>
      </c>
      <c r="I108" s="109">
        <v>0</v>
      </c>
      <c r="J108" s="109">
        <v>0</v>
      </c>
      <c r="K108" s="110"/>
      <c r="L108" s="109">
        <v>0</v>
      </c>
      <c r="M108" s="109">
        <v>0</v>
      </c>
      <c r="N108" s="110"/>
      <c r="O108" s="109">
        <v>0</v>
      </c>
      <c r="P108" s="109">
        <v>0</v>
      </c>
      <c r="Q108" s="110"/>
    </row>
    <row r="109" spans="1:17" ht="14.5">
      <c r="A109" s="23">
        <v>1</v>
      </c>
      <c r="B109" s="11" t="s">
        <v>33</v>
      </c>
      <c r="C109" s="111"/>
      <c r="D109" s="112"/>
      <c r="E109" s="113"/>
      <c r="F109" s="114"/>
      <c r="G109" s="115"/>
      <c r="H109" s="116"/>
      <c r="I109" s="114"/>
      <c r="J109" s="115"/>
      <c r="K109" s="116"/>
      <c r="L109" s="114"/>
      <c r="M109" s="115"/>
      <c r="N109" s="116"/>
      <c r="O109" s="114"/>
      <c r="P109" s="115"/>
      <c r="Q109" s="116"/>
    </row>
    <row r="110" spans="1:17">
      <c r="A110" s="199" t="s">
        <v>36</v>
      </c>
      <c r="B110" s="200"/>
      <c r="C110" s="109">
        <v>0</v>
      </c>
      <c r="D110" s="109">
        <v>0</v>
      </c>
      <c r="E110" s="109">
        <v>0</v>
      </c>
      <c r="F110" s="109">
        <v>0</v>
      </c>
      <c r="G110" s="109">
        <v>0</v>
      </c>
      <c r="H110" s="109">
        <v>0</v>
      </c>
      <c r="I110" s="109">
        <v>0</v>
      </c>
      <c r="J110" s="109">
        <v>0</v>
      </c>
      <c r="K110" s="110"/>
      <c r="L110" s="109">
        <v>0</v>
      </c>
      <c r="M110" s="109">
        <v>0</v>
      </c>
      <c r="N110" s="110"/>
      <c r="O110" s="109">
        <v>0</v>
      </c>
      <c r="P110" s="109">
        <v>0</v>
      </c>
      <c r="Q110" s="110"/>
    </row>
    <row r="111" spans="1:17" ht="14.5">
      <c r="A111" s="23">
        <v>1</v>
      </c>
      <c r="B111" s="11" t="s">
        <v>34</v>
      </c>
      <c r="C111" s="111">
        <v>0</v>
      </c>
      <c r="D111" s="112"/>
      <c r="E111" s="113"/>
      <c r="F111" s="114"/>
      <c r="G111" s="115"/>
      <c r="H111" s="116"/>
      <c r="I111" s="114"/>
      <c r="J111" s="115"/>
      <c r="K111" s="116"/>
      <c r="L111" s="114"/>
      <c r="M111" s="115"/>
      <c r="N111" s="116"/>
      <c r="O111" s="114"/>
      <c r="P111" s="115"/>
      <c r="Q111" s="116"/>
    </row>
    <row r="112" spans="1:17" ht="14.5">
      <c r="A112" s="23">
        <v>2</v>
      </c>
      <c r="B112" s="11" t="s">
        <v>35</v>
      </c>
      <c r="C112" s="111">
        <v>0</v>
      </c>
      <c r="D112" s="112"/>
      <c r="E112" s="113"/>
      <c r="F112" s="114"/>
      <c r="G112" s="115"/>
      <c r="H112" s="116"/>
      <c r="I112" s="114"/>
      <c r="J112" s="115"/>
      <c r="K112" s="116"/>
      <c r="L112" s="114"/>
      <c r="M112" s="115"/>
      <c r="N112" s="116"/>
      <c r="O112" s="114"/>
      <c r="P112" s="115"/>
      <c r="Q112" s="116"/>
    </row>
    <row r="113" spans="1:17" ht="14.5">
      <c r="A113" s="23">
        <v>3</v>
      </c>
      <c r="B113" s="11" t="s">
        <v>52</v>
      </c>
      <c r="C113" s="111">
        <v>0</v>
      </c>
      <c r="D113" s="112"/>
      <c r="E113" s="113"/>
      <c r="F113" s="114"/>
      <c r="G113" s="115"/>
      <c r="H113" s="116"/>
      <c r="I113" s="114"/>
      <c r="J113" s="115"/>
      <c r="K113" s="116"/>
      <c r="L113" s="114"/>
      <c r="M113" s="115"/>
      <c r="N113" s="116"/>
      <c r="O113" s="114"/>
      <c r="P113" s="115"/>
      <c r="Q113" s="116"/>
    </row>
    <row r="114" spans="1:17" ht="14.5">
      <c r="A114" s="23">
        <v>4</v>
      </c>
      <c r="B114" s="11" t="s">
        <v>53</v>
      </c>
      <c r="C114" s="111"/>
      <c r="D114" s="112"/>
      <c r="E114" s="113"/>
      <c r="F114" s="114"/>
      <c r="G114" s="115"/>
      <c r="H114" s="116"/>
      <c r="I114" s="114"/>
      <c r="J114" s="115"/>
      <c r="K114" s="116"/>
      <c r="L114" s="114"/>
      <c r="M114" s="115"/>
      <c r="N114" s="116"/>
      <c r="O114" s="114"/>
      <c r="P114" s="115"/>
      <c r="Q114" s="116"/>
    </row>
    <row r="115" spans="1:17" s="61" customFormat="1" ht="15.5">
      <c r="A115" s="207" t="s">
        <v>105</v>
      </c>
      <c r="B115" s="208"/>
      <c r="C115" s="117">
        <v>0</v>
      </c>
      <c r="D115" s="117">
        <v>0</v>
      </c>
      <c r="E115" s="117">
        <v>0</v>
      </c>
      <c r="F115" s="117">
        <v>0</v>
      </c>
      <c r="G115" s="117">
        <v>0</v>
      </c>
      <c r="H115" s="117">
        <v>0</v>
      </c>
      <c r="I115" s="117">
        <v>0</v>
      </c>
      <c r="J115" s="117">
        <v>0</v>
      </c>
      <c r="K115" s="117">
        <v>0</v>
      </c>
      <c r="L115" s="117">
        <v>0</v>
      </c>
      <c r="M115" s="117">
        <v>0</v>
      </c>
      <c r="N115" s="117">
        <v>0</v>
      </c>
      <c r="O115" s="117">
        <v>0</v>
      </c>
      <c r="P115" s="117">
        <v>0</v>
      </c>
      <c r="Q115" s="118"/>
    </row>
    <row r="116" spans="1:17" s="103" customFormat="1" ht="15.5">
      <c r="A116" s="201" t="s">
        <v>28</v>
      </c>
      <c r="B116" s="202"/>
      <c r="C116" s="119">
        <v>0</v>
      </c>
      <c r="D116" s="119">
        <v>0</v>
      </c>
      <c r="E116" s="119">
        <v>0</v>
      </c>
      <c r="F116" s="119">
        <v>0</v>
      </c>
      <c r="G116" s="119">
        <v>0</v>
      </c>
      <c r="H116" s="119">
        <v>0</v>
      </c>
      <c r="I116" s="119">
        <v>0</v>
      </c>
      <c r="J116" s="119">
        <v>0</v>
      </c>
      <c r="K116" s="119">
        <v>0</v>
      </c>
      <c r="L116" s="119">
        <v>0</v>
      </c>
      <c r="M116" s="119">
        <v>0</v>
      </c>
      <c r="N116" s="119">
        <v>0</v>
      </c>
      <c r="O116" s="119">
        <v>0</v>
      </c>
      <c r="P116" s="119">
        <v>0</v>
      </c>
      <c r="Q116" s="120"/>
    </row>
    <row r="117" spans="1:17">
      <c r="A117" s="199" t="s">
        <v>27</v>
      </c>
      <c r="B117" s="200"/>
      <c r="C117" s="109"/>
      <c r="D117" s="109"/>
      <c r="E117" s="109"/>
      <c r="F117" s="109"/>
      <c r="G117" s="109"/>
      <c r="H117" s="109"/>
      <c r="I117" s="109"/>
      <c r="J117" s="109"/>
      <c r="K117" s="109"/>
      <c r="L117" s="109"/>
      <c r="M117" s="109"/>
      <c r="N117" s="109"/>
      <c r="O117" s="109"/>
      <c r="P117" s="109"/>
      <c r="Q117" s="110"/>
    </row>
    <row r="118" spans="1:17" ht="14.5">
      <c r="A118" s="23">
        <v>1</v>
      </c>
      <c r="B118" s="11" t="s">
        <v>3</v>
      </c>
      <c r="C118" s="111"/>
      <c r="D118" s="112"/>
      <c r="E118" s="113"/>
      <c r="F118" s="114"/>
      <c r="G118" s="115"/>
      <c r="H118" s="116"/>
      <c r="I118" s="111"/>
      <c r="J118" s="112"/>
      <c r="K118" s="113"/>
      <c r="L118" s="114"/>
      <c r="M118" s="115"/>
      <c r="N118" s="116"/>
      <c r="O118" s="114">
        <v>0</v>
      </c>
      <c r="P118" s="121">
        <v>0</v>
      </c>
      <c r="Q118" s="116"/>
    </row>
    <row r="119" spans="1:17" ht="14.5">
      <c r="A119" s="23">
        <v>2</v>
      </c>
      <c r="B119" s="11" t="s">
        <v>40</v>
      </c>
      <c r="C119" s="111"/>
      <c r="D119" s="112"/>
      <c r="E119" s="113"/>
      <c r="F119" s="114"/>
      <c r="G119" s="115"/>
      <c r="H119" s="116"/>
      <c r="I119" s="111"/>
      <c r="J119" s="112"/>
      <c r="K119" s="113"/>
      <c r="L119" s="114"/>
      <c r="M119" s="115"/>
      <c r="N119" s="116"/>
      <c r="O119" s="114">
        <v>0</v>
      </c>
      <c r="P119" s="121">
        <v>0</v>
      </c>
      <c r="Q119" s="116"/>
    </row>
    <row r="120" spans="1:17" ht="14.5">
      <c r="A120" s="23">
        <v>3</v>
      </c>
      <c r="B120" s="11" t="s">
        <v>41</v>
      </c>
      <c r="C120" s="111"/>
      <c r="D120" s="112"/>
      <c r="E120" s="113"/>
      <c r="F120" s="114"/>
      <c r="G120" s="115"/>
      <c r="H120" s="116"/>
      <c r="I120" s="111"/>
      <c r="J120" s="112"/>
      <c r="K120" s="113"/>
      <c r="L120" s="114"/>
      <c r="M120" s="115"/>
      <c r="N120" s="116"/>
      <c r="O120" s="114">
        <v>0</v>
      </c>
      <c r="P120" s="121">
        <v>0</v>
      </c>
      <c r="Q120" s="116"/>
    </row>
    <row r="121" spans="1:17">
      <c r="A121" s="199" t="s">
        <v>26</v>
      </c>
      <c r="B121" s="200"/>
      <c r="C121" s="109"/>
      <c r="D121" s="109"/>
      <c r="E121" s="109"/>
      <c r="F121" s="109"/>
      <c r="G121" s="109"/>
      <c r="H121" s="109"/>
      <c r="I121" s="109"/>
      <c r="J121" s="109"/>
      <c r="K121" s="109"/>
      <c r="L121" s="109"/>
      <c r="M121" s="109"/>
      <c r="N121" s="109"/>
      <c r="O121" s="109">
        <v>0</v>
      </c>
      <c r="P121" s="122">
        <v>0</v>
      </c>
      <c r="Q121" s="110"/>
    </row>
    <row r="122" spans="1:17" ht="14.5">
      <c r="A122" s="23">
        <v>1</v>
      </c>
      <c r="B122" s="11" t="s">
        <v>4</v>
      </c>
      <c r="C122" s="111"/>
      <c r="D122" s="112"/>
      <c r="E122" s="113"/>
      <c r="F122" s="114"/>
      <c r="G122" s="115"/>
      <c r="H122" s="116"/>
      <c r="I122" s="111"/>
      <c r="J122" s="112"/>
      <c r="K122" s="113"/>
      <c r="L122" s="114"/>
      <c r="M122" s="115"/>
      <c r="N122" s="116"/>
      <c r="O122" s="114">
        <v>0</v>
      </c>
      <c r="P122" s="121">
        <v>0</v>
      </c>
      <c r="Q122" s="116"/>
    </row>
    <row r="123" spans="1:17" ht="14.5">
      <c r="A123" s="23">
        <v>2</v>
      </c>
      <c r="B123" s="12" t="s">
        <v>11</v>
      </c>
      <c r="C123" s="111"/>
      <c r="D123" s="112"/>
      <c r="E123" s="113"/>
      <c r="F123" s="114"/>
      <c r="G123" s="115"/>
      <c r="H123" s="116"/>
      <c r="I123" s="111"/>
      <c r="J123" s="112"/>
      <c r="K123" s="113"/>
      <c r="L123" s="114"/>
      <c r="M123" s="115"/>
      <c r="N123" s="116"/>
      <c r="O123" s="114">
        <v>0</v>
      </c>
      <c r="P123" s="121">
        <v>0</v>
      </c>
      <c r="Q123" s="116"/>
    </row>
    <row r="124" spans="1:17" ht="14.5">
      <c r="A124" s="23">
        <v>3</v>
      </c>
      <c r="B124" s="11" t="s">
        <v>5</v>
      </c>
      <c r="C124" s="111"/>
      <c r="D124" s="112"/>
      <c r="E124" s="113"/>
      <c r="F124" s="114"/>
      <c r="G124" s="115"/>
      <c r="H124" s="116"/>
      <c r="I124" s="111"/>
      <c r="J124" s="112"/>
      <c r="K124" s="113"/>
      <c r="L124" s="114"/>
      <c r="M124" s="115"/>
      <c r="N124" s="116"/>
      <c r="O124" s="114">
        <v>0</v>
      </c>
      <c r="P124" s="121">
        <v>0</v>
      </c>
      <c r="Q124" s="116"/>
    </row>
    <row r="125" spans="1:17" ht="14.5">
      <c r="A125" s="23">
        <v>4</v>
      </c>
      <c r="B125" s="11" t="s">
        <v>7</v>
      </c>
      <c r="C125" s="111"/>
      <c r="D125" s="112"/>
      <c r="E125" s="113"/>
      <c r="F125" s="114"/>
      <c r="G125" s="115"/>
      <c r="H125" s="116"/>
      <c r="I125" s="111"/>
      <c r="J125" s="112"/>
      <c r="K125" s="113"/>
      <c r="L125" s="114"/>
      <c r="M125" s="115"/>
      <c r="N125" s="116"/>
      <c r="O125" s="114">
        <v>0</v>
      </c>
      <c r="P125" s="121">
        <v>0</v>
      </c>
      <c r="Q125" s="116"/>
    </row>
    <row r="126" spans="1:17" ht="14.5">
      <c r="A126" s="23">
        <v>5</v>
      </c>
      <c r="B126" s="12" t="s">
        <v>8</v>
      </c>
      <c r="C126" s="111"/>
      <c r="D126" s="112"/>
      <c r="E126" s="113"/>
      <c r="F126" s="114"/>
      <c r="G126" s="115"/>
      <c r="H126" s="116"/>
      <c r="I126" s="111"/>
      <c r="J126" s="112"/>
      <c r="K126" s="113"/>
      <c r="L126" s="114"/>
      <c r="M126" s="115"/>
      <c r="N126" s="116"/>
      <c r="O126" s="114">
        <v>0</v>
      </c>
      <c r="P126" s="121">
        <v>0</v>
      </c>
      <c r="Q126" s="116"/>
    </row>
    <row r="127" spans="1:17" ht="14.5">
      <c r="A127" s="23">
        <v>6</v>
      </c>
      <c r="B127" s="12" t="s">
        <v>9</v>
      </c>
      <c r="C127" s="111"/>
      <c r="D127" s="112"/>
      <c r="E127" s="113"/>
      <c r="F127" s="114"/>
      <c r="G127" s="115"/>
      <c r="H127" s="116"/>
      <c r="I127" s="111"/>
      <c r="J127" s="112"/>
      <c r="K127" s="113"/>
      <c r="L127" s="114"/>
      <c r="M127" s="115"/>
      <c r="N127" s="116"/>
      <c r="O127" s="114">
        <v>0</v>
      </c>
      <c r="P127" s="121">
        <v>0</v>
      </c>
      <c r="Q127" s="116"/>
    </row>
    <row r="128" spans="1:17" ht="14.5">
      <c r="A128" s="23">
        <v>7</v>
      </c>
      <c r="B128" s="12" t="s">
        <v>6</v>
      </c>
      <c r="C128" s="111"/>
      <c r="D128" s="112"/>
      <c r="E128" s="113"/>
      <c r="F128" s="114"/>
      <c r="G128" s="115"/>
      <c r="H128" s="116"/>
      <c r="I128" s="111"/>
      <c r="J128" s="112"/>
      <c r="K128" s="113"/>
      <c r="L128" s="114"/>
      <c r="M128" s="115"/>
      <c r="N128" s="116"/>
      <c r="O128" s="114">
        <v>0</v>
      </c>
      <c r="P128" s="121">
        <v>0</v>
      </c>
      <c r="Q128" s="116"/>
    </row>
    <row r="129" spans="1:17" ht="14.5">
      <c r="A129" s="23">
        <v>8</v>
      </c>
      <c r="B129" s="12" t="s">
        <v>10</v>
      </c>
      <c r="C129" s="111"/>
      <c r="D129" s="112"/>
      <c r="E129" s="113"/>
      <c r="F129" s="114"/>
      <c r="G129" s="115"/>
      <c r="H129" s="116"/>
      <c r="I129" s="111"/>
      <c r="J129" s="112"/>
      <c r="K129" s="113"/>
      <c r="L129" s="114"/>
      <c r="M129" s="115"/>
      <c r="N129" s="116"/>
      <c r="O129" s="114">
        <v>0</v>
      </c>
      <c r="P129" s="121">
        <v>0</v>
      </c>
      <c r="Q129" s="116"/>
    </row>
    <row r="130" spans="1:17" ht="15.5">
      <c r="A130" s="201" t="s">
        <v>37</v>
      </c>
      <c r="B130" s="202"/>
      <c r="C130" s="119"/>
      <c r="D130" s="119"/>
      <c r="E130" s="119"/>
      <c r="F130" s="119"/>
      <c r="G130" s="119"/>
      <c r="H130" s="119"/>
      <c r="I130" s="119"/>
      <c r="J130" s="119"/>
      <c r="K130" s="119"/>
      <c r="L130" s="119"/>
      <c r="M130" s="119"/>
      <c r="N130" s="119"/>
      <c r="O130" s="119"/>
      <c r="P130" s="123"/>
      <c r="Q130" s="120"/>
    </row>
    <row r="131" spans="1:17">
      <c r="A131" s="199" t="s">
        <v>45</v>
      </c>
      <c r="B131" s="200"/>
      <c r="C131" s="109"/>
      <c r="D131" s="109"/>
      <c r="E131" s="109"/>
      <c r="F131" s="109"/>
      <c r="G131" s="109"/>
      <c r="H131" s="109"/>
      <c r="I131" s="109"/>
      <c r="J131" s="109"/>
      <c r="K131" s="109"/>
      <c r="L131" s="109"/>
      <c r="M131" s="109"/>
      <c r="N131" s="109"/>
      <c r="O131" s="109">
        <v>0</v>
      </c>
      <c r="P131" s="122">
        <v>0</v>
      </c>
      <c r="Q131" s="110"/>
    </row>
    <row r="132" spans="1:17" ht="14.5">
      <c r="A132" s="23">
        <v>1</v>
      </c>
      <c r="B132" s="11" t="s">
        <v>44</v>
      </c>
      <c r="C132" s="111"/>
      <c r="D132" s="112"/>
      <c r="E132" s="113"/>
      <c r="F132" s="114"/>
      <c r="G132" s="115"/>
      <c r="H132" s="116"/>
      <c r="I132" s="111"/>
      <c r="J132" s="112"/>
      <c r="K132" s="113"/>
      <c r="L132" s="114"/>
      <c r="M132" s="115"/>
      <c r="N132" s="116"/>
      <c r="O132" s="114">
        <v>0</v>
      </c>
      <c r="P132" s="121">
        <v>0</v>
      </c>
      <c r="Q132" s="116"/>
    </row>
    <row r="133" spans="1:17" ht="14.5">
      <c r="A133" s="23">
        <v>2</v>
      </c>
      <c r="B133" s="11" t="s">
        <v>46</v>
      </c>
      <c r="C133" s="111"/>
      <c r="D133" s="112"/>
      <c r="E133" s="113"/>
      <c r="F133" s="114"/>
      <c r="G133" s="115"/>
      <c r="H133" s="116"/>
      <c r="I133" s="111"/>
      <c r="J133" s="112"/>
      <c r="K133" s="113"/>
      <c r="L133" s="114"/>
      <c r="M133" s="115"/>
      <c r="N133" s="116"/>
      <c r="O133" s="114">
        <v>0</v>
      </c>
      <c r="P133" s="121">
        <v>0</v>
      </c>
      <c r="Q133" s="116"/>
    </row>
    <row r="134" spans="1:17" ht="14.5">
      <c r="A134" s="23">
        <v>3</v>
      </c>
      <c r="B134" s="11" t="s">
        <v>47</v>
      </c>
      <c r="C134" s="111"/>
      <c r="D134" s="112"/>
      <c r="E134" s="113"/>
      <c r="F134" s="114"/>
      <c r="G134" s="115"/>
      <c r="H134" s="116"/>
      <c r="I134" s="111"/>
      <c r="J134" s="112"/>
      <c r="K134" s="113"/>
      <c r="L134" s="114"/>
      <c r="M134" s="115"/>
      <c r="N134" s="116"/>
      <c r="O134" s="114">
        <v>0</v>
      </c>
      <c r="P134" s="121">
        <v>0</v>
      </c>
      <c r="Q134" s="116"/>
    </row>
    <row r="135" spans="1:17" ht="14.5">
      <c r="A135" s="23">
        <v>4</v>
      </c>
      <c r="B135" s="11" t="s">
        <v>48</v>
      </c>
      <c r="C135" s="111"/>
      <c r="D135" s="112"/>
      <c r="E135" s="113"/>
      <c r="F135" s="114"/>
      <c r="G135" s="115"/>
      <c r="H135" s="116"/>
      <c r="I135" s="111"/>
      <c r="J135" s="112"/>
      <c r="K135" s="113"/>
      <c r="L135" s="114"/>
      <c r="M135" s="115"/>
      <c r="N135" s="116"/>
      <c r="O135" s="114">
        <v>0</v>
      </c>
      <c r="P135" s="121">
        <v>0</v>
      </c>
      <c r="Q135" s="116"/>
    </row>
    <row r="136" spans="1:17" ht="14.5">
      <c r="A136" s="23">
        <v>5</v>
      </c>
      <c r="B136" s="11" t="s">
        <v>49</v>
      </c>
      <c r="C136" s="111"/>
      <c r="D136" s="112"/>
      <c r="E136" s="113"/>
      <c r="F136" s="114"/>
      <c r="G136" s="115"/>
      <c r="H136" s="116"/>
      <c r="I136" s="111"/>
      <c r="J136" s="112"/>
      <c r="K136" s="113"/>
      <c r="L136" s="114"/>
      <c r="M136" s="115"/>
      <c r="N136" s="116"/>
      <c r="O136" s="114">
        <v>0</v>
      </c>
      <c r="P136" s="121">
        <v>0</v>
      </c>
      <c r="Q136" s="116"/>
    </row>
    <row r="137" spans="1:17" ht="14.5">
      <c r="A137" s="23">
        <v>6</v>
      </c>
      <c r="B137" s="11" t="s">
        <v>50</v>
      </c>
      <c r="C137" s="111"/>
      <c r="D137" s="112"/>
      <c r="E137" s="113"/>
      <c r="F137" s="114"/>
      <c r="G137" s="115"/>
      <c r="H137" s="116"/>
      <c r="I137" s="111"/>
      <c r="J137" s="112"/>
      <c r="K137" s="113"/>
      <c r="L137" s="114"/>
      <c r="M137" s="115"/>
      <c r="N137" s="116"/>
      <c r="O137" s="114">
        <v>0</v>
      </c>
      <c r="P137" s="121">
        <v>0</v>
      </c>
      <c r="Q137" s="116"/>
    </row>
    <row r="138" spans="1:17" ht="14.5">
      <c r="A138" s="23">
        <v>7</v>
      </c>
      <c r="B138" s="11" t="s">
        <v>51</v>
      </c>
      <c r="C138" s="111"/>
      <c r="D138" s="112"/>
      <c r="E138" s="113"/>
      <c r="F138" s="114"/>
      <c r="G138" s="115"/>
      <c r="H138" s="116"/>
      <c r="I138" s="111"/>
      <c r="J138" s="112"/>
      <c r="K138" s="113"/>
      <c r="L138" s="114"/>
      <c r="M138" s="115"/>
      <c r="N138" s="116"/>
      <c r="O138" s="114">
        <v>0</v>
      </c>
      <c r="P138" s="121">
        <v>0</v>
      </c>
      <c r="Q138" s="116"/>
    </row>
    <row r="139" spans="1:17" s="25" customFormat="1" ht="15.5">
      <c r="A139" s="203" t="s">
        <v>29</v>
      </c>
      <c r="B139" s="204"/>
      <c r="C139" s="124"/>
      <c r="D139" s="124">
        <v>0</v>
      </c>
      <c r="E139" s="124">
        <v>0</v>
      </c>
      <c r="F139" s="124">
        <v>0</v>
      </c>
      <c r="G139" s="124">
        <v>0</v>
      </c>
      <c r="H139" s="124">
        <v>0</v>
      </c>
      <c r="I139" s="124">
        <v>0</v>
      </c>
      <c r="J139" s="124">
        <v>0</v>
      </c>
      <c r="K139" s="124">
        <v>0</v>
      </c>
      <c r="L139" s="124">
        <v>0</v>
      </c>
      <c r="M139" s="124">
        <v>0</v>
      </c>
      <c r="N139" s="124">
        <v>0</v>
      </c>
      <c r="O139" s="124">
        <v>0</v>
      </c>
      <c r="P139" s="124">
        <v>0</v>
      </c>
      <c r="Q139" s="125"/>
    </row>
    <row r="140" spans="1:17">
      <c r="A140" s="199" t="s">
        <v>30</v>
      </c>
      <c r="B140" s="200"/>
      <c r="C140" s="109">
        <v>0</v>
      </c>
      <c r="D140" s="109">
        <v>0</v>
      </c>
      <c r="E140" s="109">
        <v>0</v>
      </c>
      <c r="F140" s="109">
        <v>0</v>
      </c>
      <c r="G140" s="109">
        <v>0</v>
      </c>
      <c r="H140" s="109">
        <v>0</v>
      </c>
      <c r="I140" s="109">
        <v>0</v>
      </c>
      <c r="J140" s="109">
        <v>0</v>
      </c>
      <c r="K140" s="110"/>
      <c r="L140" s="109">
        <v>0</v>
      </c>
      <c r="M140" s="109">
        <v>0</v>
      </c>
      <c r="N140" s="110"/>
      <c r="O140" s="109">
        <v>0</v>
      </c>
      <c r="P140" s="109">
        <v>0</v>
      </c>
      <c r="Q140" s="110"/>
    </row>
    <row r="141" spans="1:17" ht="14.5">
      <c r="A141" s="23">
        <v>1</v>
      </c>
      <c r="B141" s="11" t="s">
        <v>31</v>
      </c>
      <c r="C141" s="111"/>
      <c r="D141" s="112"/>
      <c r="E141" s="113"/>
      <c r="F141" s="114"/>
      <c r="G141" s="115"/>
      <c r="H141" s="116"/>
      <c r="I141" s="114"/>
      <c r="J141" s="115"/>
      <c r="K141" s="116"/>
      <c r="L141" s="114"/>
      <c r="M141" s="115"/>
      <c r="N141" s="116"/>
      <c r="O141" s="114"/>
      <c r="P141" s="115"/>
      <c r="Q141" s="116"/>
    </row>
    <row r="142" spans="1:17">
      <c r="A142" s="199" t="s">
        <v>32</v>
      </c>
      <c r="B142" s="200"/>
      <c r="C142" s="109"/>
      <c r="D142" s="109">
        <v>0</v>
      </c>
      <c r="E142" s="109">
        <v>0</v>
      </c>
      <c r="F142" s="109">
        <v>0</v>
      </c>
      <c r="G142" s="109">
        <v>0</v>
      </c>
      <c r="H142" s="109">
        <v>0</v>
      </c>
      <c r="I142" s="109">
        <v>0</v>
      </c>
      <c r="J142" s="109">
        <v>0</v>
      </c>
      <c r="K142" s="110"/>
      <c r="L142" s="109">
        <v>0</v>
      </c>
      <c r="M142" s="109">
        <v>0</v>
      </c>
      <c r="N142" s="110"/>
      <c r="O142" s="109">
        <v>0</v>
      </c>
      <c r="P142" s="109">
        <v>0</v>
      </c>
      <c r="Q142" s="110"/>
    </row>
    <row r="143" spans="1:17" ht="14.5">
      <c r="A143" s="23">
        <v>1</v>
      </c>
      <c r="B143" s="11" t="s">
        <v>33</v>
      </c>
      <c r="C143" s="111"/>
      <c r="D143" s="112"/>
      <c r="E143" s="113"/>
      <c r="F143" s="114"/>
      <c r="G143" s="115"/>
      <c r="H143" s="116"/>
      <c r="I143" s="114"/>
      <c r="J143" s="115"/>
      <c r="K143" s="116"/>
      <c r="L143" s="114"/>
      <c r="M143" s="115"/>
      <c r="N143" s="116"/>
      <c r="O143" s="114"/>
      <c r="P143" s="115"/>
      <c r="Q143" s="116"/>
    </row>
    <row r="144" spans="1:17">
      <c r="A144" s="199" t="s">
        <v>36</v>
      </c>
      <c r="B144" s="200"/>
      <c r="C144" s="109">
        <v>0</v>
      </c>
      <c r="D144" s="109">
        <v>0</v>
      </c>
      <c r="E144" s="109">
        <v>0</v>
      </c>
      <c r="F144" s="109">
        <v>0</v>
      </c>
      <c r="G144" s="109">
        <v>0</v>
      </c>
      <c r="H144" s="109">
        <v>0</v>
      </c>
      <c r="I144" s="109">
        <v>0</v>
      </c>
      <c r="J144" s="109">
        <v>0</v>
      </c>
      <c r="K144" s="110"/>
      <c r="L144" s="109">
        <v>0</v>
      </c>
      <c r="M144" s="109">
        <v>0</v>
      </c>
      <c r="N144" s="110"/>
      <c r="O144" s="109">
        <v>0</v>
      </c>
      <c r="P144" s="109">
        <v>0</v>
      </c>
      <c r="Q144" s="110"/>
    </row>
    <row r="145" spans="1:17" ht="14.5">
      <c r="A145" s="23">
        <v>1</v>
      </c>
      <c r="B145" s="11" t="s">
        <v>34</v>
      </c>
      <c r="C145" s="111">
        <v>0</v>
      </c>
      <c r="D145" s="112"/>
      <c r="E145" s="113"/>
      <c r="F145" s="114"/>
      <c r="G145" s="115"/>
      <c r="H145" s="116"/>
      <c r="I145" s="114"/>
      <c r="J145" s="115"/>
      <c r="K145" s="116"/>
      <c r="L145" s="114"/>
      <c r="M145" s="115"/>
      <c r="N145" s="116"/>
      <c r="O145" s="114"/>
      <c r="P145" s="115"/>
      <c r="Q145" s="116"/>
    </row>
    <row r="146" spans="1:17" ht="14.5">
      <c r="A146" s="23">
        <v>2</v>
      </c>
      <c r="B146" s="11" t="s">
        <v>35</v>
      </c>
      <c r="C146" s="111">
        <v>0</v>
      </c>
      <c r="D146" s="112"/>
      <c r="E146" s="113"/>
      <c r="F146" s="114"/>
      <c r="G146" s="115"/>
      <c r="H146" s="116"/>
      <c r="I146" s="114"/>
      <c r="J146" s="115"/>
      <c r="K146" s="116"/>
      <c r="L146" s="114"/>
      <c r="M146" s="115"/>
      <c r="N146" s="116"/>
      <c r="O146" s="114"/>
      <c r="P146" s="115"/>
      <c r="Q146" s="116"/>
    </row>
    <row r="147" spans="1:17" ht="14.5">
      <c r="A147" s="23">
        <v>3</v>
      </c>
      <c r="B147" s="11" t="s">
        <v>52</v>
      </c>
      <c r="C147" s="111">
        <v>0</v>
      </c>
      <c r="D147" s="112"/>
      <c r="E147" s="113"/>
      <c r="F147" s="114"/>
      <c r="G147" s="115"/>
      <c r="H147" s="116"/>
      <c r="I147" s="114"/>
      <c r="J147" s="115"/>
      <c r="K147" s="116"/>
      <c r="L147" s="114"/>
      <c r="M147" s="115"/>
      <c r="N147" s="116"/>
      <c r="O147" s="114"/>
      <c r="P147" s="115"/>
      <c r="Q147" s="116"/>
    </row>
    <row r="148" spans="1:17" ht="14.5">
      <c r="A148" s="23">
        <v>4</v>
      </c>
      <c r="B148" s="11" t="s">
        <v>53</v>
      </c>
      <c r="C148" s="111"/>
      <c r="D148" s="112"/>
      <c r="E148" s="113"/>
      <c r="F148" s="114"/>
      <c r="G148" s="115"/>
      <c r="H148" s="116"/>
      <c r="I148" s="114"/>
      <c r="J148" s="115"/>
      <c r="K148" s="116"/>
      <c r="L148" s="114"/>
      <c r="M148" s="115"/>
      <c r="N148" s="116"/>
      <c r="O148" s="114"/>
      <c r="P148" s="115"/>
      <c r="Q148" s="116"/>
    </row>
    <row r="149" spans="1:17" s="61" customFormat="1" ht="15.5">
      <c r="A149" s="207" t="s">
        <v>106</v>
      </c>
      <c r="B149" s="208"/>
      <c r="C149" s="117">
        <v>0</v>
      </c>
      <c r="D149" s="117">
        <v>0</v>
      </c>
      <c r="E149" s="117">
        <v>0</v>
      </c>
      <c r="F149" s="117">
        <v>0</v>
      </c>
      <c r="G149" s="117">
        <v>0</v>
      </c>
      <c r="H149" s="117">
        <v>0</v>
      </c>
      <c r="I149" s="117">
        <v>0</v>
      </c>
      <c r="J149" s="117">
        <v>0</v>
      </c>
      <c r="K149" s="117">
        <v>0</v>
      </c>
      <c r="L149" s="117">
        <v>0</v>
      </c>
      <c r="M149" s="117">
        <v>0</v>
      </c>
      <c r="N149" s="117">
        <v>0</v>
      </c>
      <c r="O149" s="117">
        <v>0</v>
      </c>
      <c r="P149" s="117">
        <v>0</v>
      </c>
      <c r="Q149" s="118"/>
    </row>
    <row r="150" spans="1:17" s="103" customFormat="1" ht="15.5">
      <c r="A150" s="201" t="s">
        <v>28</v>
      </c>
      <c r="B150" s="202"/>
      <c r="C150" s="119">
        <v>0</v>
      </c>
      <c r="D150" s="119">
        <v>0</v>
      </c>
      <c r="E150" s="119">
        <v>0</v>
      </c>
      <c r="F150" s="119">
        <v>0</v>
      </c>
      <c r="G150" s="119">
        <v>0</v>
      </c>
      <c r="H150" s="119">
        <v>0</v>
      </c>
      <c r="I150" s="119">
        <v>0</v>
      </c>
      <c r="J150" s="119">
        <v>0</v>
      </c>
      <c r="K150" s="119">
        <v>0</v>
      </c>
      <c r="L150" s="119">
        <v>0</v>
      </c>
      <c r="M150" s="119">
        <v>0</v>
      </c>
      <c r="N150" s="119">
        <v>0</v>
      </c>
      <c r="O150" s="119">
        <v>0</v>
      </c>
      <c r="P150" s="119">
        <v>0</v>
      </c>
      <c r="Q150" s="120"/>
    </row>
    <row r="151" spans="1:17">
      <c r="A151" s="199" t="s">
        <v>27</v>
      </c>
      <c r="B151" s="200"/>
      <c r="C151" s="109"/>
      <c r="D151" s="109"/>
      <c r="E151" s="109"/>
      <c r="F151" s="109"/>
      <c r="G151" s="109"/>
      <c r="H151" s="109"/>
      <c r="I151" s="109"/>
      <c r="J151" s="109"/>
      <c r="K151" s="109"/>
      <c r="L151" s="109"/>
      <c r="M151" s="109"/>
      <c r="N151" s="109"/>
      <c r="O151" s="109"/>
      <c r="P151" s="109"/>
      <c r="Q151" s="110"/>
    </row>
    <row r="152" spans="1:17" ht="14.5">
      <c r="A152" s="23">
        <v>1</v>
      </c>
      <c r="B152" s="11" t="s">
        <v>3</v>
      </c>
      <c r="C152" s="111"/>
      <c r="D152" s="112"/>
      <c r="E152" s="113"/>
      <c r="F152" s="114"/>
      <c r="G152" s="115"/>
      <c r="H152" s="116"/>
      <c r="I152" s="111"/>
      <c r="J152" s="112"/>
      <c r="K152" s="113"/>
      <c r="L152" s="114"/>
      <c r="M152" s="115"/>
      <c r="N152" s="116"/>
      <c r="O152" s="114">
        <v>0</v>
      </c>
      <c r="P152" s="121">
        <v>0</v>
      </c>
      <c r="Q152" s="116"/>
    </row>
    <row r="153" spans="1:17" ht="14.5">
      <c r="A153" s="23">
        <v>2</v>
      </c>
      <c r="B153" s="11" t="s">
        <v>40</v>
      </c>
      <c r="C153" s="111"/>
      <c r="D153" s="112"/>
      <c r="E153" s="113"/>
      <c r="F153" s="114"/>
      <c r="G153" s="115"/>
      <c r="H153" s="116"/>
      <c r="I153" s="111"/>
      <c r="J153" s="112"/>
      <c r="K153" s="113"/>
      <c r="L153" s="114"/>
      <c r="M153" s="115"/>
      <c r="N153" s="116"/>
      <c r="O153" s="114">
        <v>0</v>
      </c>
      <c r="P153" s="121">
        <v>0</v>
      </c>
      <c r="Q153" s="116"/>
    </row>
    <row r="154" spans="1:17" ht="14.5">
      <c r="A154" s="23">
        <v>3</v>
      </c>
      <c r="B154" s="11" t="s">
        <v>41</v>
      </c>
      <c r="C154" s="111"/>
      <c r="D154" s="112"/>
      <c r="E154" s="113"/>
      <c r="F154" s="114"/>
      <c r="G154" s="115"/>
      <c r="H154" s="116"/>
      <c r="I154" s="111"/>
      <c r="J154" s="112"/>
      <c r="K154" s="113"/>
      <c r="L154" s="114"/>
      <c r="M154" s="115"/>
      <c r="N154" s="116"/>
      <c r="O154" s="114">
        <v>0</v>
      </c>
      <c r="P154" s="121">
        <v>0</v>
      </c>
      <c r="Q154" s="116"/>
    </row>
    <row r="155" spans="1:17">
      <c r="A155" s="199" t="s">
        <v>26</v>
      </c>
      <c r="B155" s="200"/>
      <c r="C155" s="109"/>
      <c r="D155" s="109"/>
      <c r="E155" s="109"/>
      <c r="F155" s="109"/>
      <c r="G155" s="109"/>
      <c r="H155" s="109"/>
      <c r="I155" s="109"/>
      <c r="J155" s="109"/>
      <c r="K155" s="109"/>
      <c r="L155" s="109"/>
      <c r="M155" s="109"/>
      <c r="N155" s="109"/>
      <c r="O155" s="109">
        <v>0</v>
      </c>
      <c r="P155" s="122">
        <v>0</v>
      </c>
      <c r="Q155" s="110"/>
    </row>
    <row r="156" spans="1:17" ht="14.5">
      <c r="A156" s="23">
        <v>1</v>
      </c>
      <c r="B156" s="11" t="s">
        <v>4</v>
      </c>
      <c r="C156" s="111"/>
      <c r="D156" s="112"/>
      <c r="E156" s="113"/>
      <c r="F156" s="114"/>
      <c r="G156" s="115"/>
      <c r="H156" s="116"/>
      <c r="I156" s="111"/>
      <c r="J156" s="112"/>
      <c r="K156" s="113"/>
      <c r="L156" s="114"/>
      <c r="M156" s="115"/>
      <c r="N156" s="116"/>
      <c r="O156" s="114">
        <v>0</v>
      </c>
      <c r="P156" s="121">
        <v>0</v>
      </c>
      <c r="Q156" s="116"/>
    </row>
    <row r="157" spans="1:17" ht="14.5">
      <c r="A157" s="23">
        <v>2</v>
      </c>
      <c r="B157" s="12" t="s">
        <v>11</v>
      </c>
      <c r="C157" s="111"/>
      <c r="D157" s="112"/>
      <c r="E157" s="113"/>
      <c r="F157" s="114"/>
      <c r="G157" s="115"/>
      <c r="H157" s="116"/>
      <c r="I157" s="111"/>
      <c r="J157" s="112"/>
      <c r="K157" s="113"/>
      <c r="L157" s="114"/>
      <c r="M157" s="115"/>
      <c r="N157" s="116"/>
      <c r="O157" s="114">
        <v>0</v>
      </c>
      <c r="P157" s="121">
        <v>0</v>
      </c>
      <c r="Q157" s="116"/>
    </row>
    <row r="158" spans="1:17" ht="14.5">
      <c r="A158" s="23">
        <v>3</v>
      </c>
      <c r="B158" s="11" t="s">
        <v>5</v>
      </c>
      <c r="C158" s="111"/>
      <c r="D158" s="112"/>
      <c r="E158" s="113"/>
      <c r="F158" s="114"/>
      <c r="G158" s="115"/>
      <c r="H158" s="116"/>
      <c r="I158" s="111"/>
      <c r="J158" s="112"/>
      <c r="K158" s="113"/>
      <c r="L158" s="114"/>
      <c r="M158" s="115"/>
      <c r="N158" s="116"/>
      <c r="O158" s="114">
        <v>0</v>
      </c>
      <c r="P158" s="121">
        <v>0</v>
      </c>
      <c r="Q158" s="116"/>
    </row>
    <row r="159" spans="1:17" ht="14.5">
      <c r="A159" s="23">
        <v>4</v>
      </c>
      <c r="B159" s="11" t="s">
        <v>7</v>
      </c>
      <c r="C159" s="111"/>
      <c r="D159" s="112"/>
      <c r="E159" s="113"/>
      <c r="F159" s="114"/>
      <c r="G159" s="115"/>
      <c r="H159" s="116"/>
      <c r="I159" s="111"/>
      <c r="J159" s="112"/>
      <c r="K159" s="113"/>
      <c r="L159" s="114"/>
      <c r="M159" s="115"/>
      <c r="N159" s="116"/>
      <c r="O159" s="114">
        <v>0</v>
      </c>
      <c r="P159" s="121">
        <v>0</v>
      </c>
      <c r="Q159" s="116"/>
    </row>
    <row r="160" spans="1:17" ht="14.5">
      <c r="A160" s="23">
        <v>5</v>
      </c>
      <c r="B160" s="12" t="s">
        <v>8</v>
      </c>
      <c r="C160" s="111"/>
      <c r="D160" s="112"/>
      <c r="E160" s="113"/>
      <c r="F160" s="114"/>
      <c r="G160" s="115"/>
      <c r="H160" s="116"/>
      <c r="I160" s="111"/>
      <c r="J160" s="112"/>
      <c r="K160" s="113"/>
      <c r="L160" s="114"/>
      <c r="M160" s="115"/>
      <c r="N160" s="116"/>
      <c r="O160" s="114">
        <v>0</v>
      </c>
      <c r="P160" s="121">
        <v>0</v>
      </c>
      <c r="Q160" s="116"/>
    </row>
    <row r="161" spans="1:17" ht="14.5">
      <c r="A161" s="23">
        <v>6</v>
      </c>
      <c r="B161" s="12" t="s">
        <v>9</v>
      </c>
      <c r="C161" s="111"/>
      <c r="D161" s="112"/>
      <c r="E161" s="113"/>
      <c r="F161" s="114"/>
      <c r="G161" s="115"/>
      <c r="H161" s="116"/>
      <c r="I161" s="111"/>
      <c r="J161" s="112"/>
      <c r="K161" s="113"/>
      <c r="L161" s="114"/>
      <c r="M161" s="115"/>
      <c r="N161" s="116"/>
      <c r="O161" s="114">
        <v>0</v>
      </c>
      <c r="P161" s="121">
        <v>0</v>
      </c>
      <c r="Q161" s="116"/>
    </row>
    <row r="162" spans="1:17" ht="14.5">
      <c r="A162" s="23">
        <v>7</v>
      </c>
      <c r="B162" s="12" t="s">
        <v>6</v>
      </c>
      <c r="C162" s="111"/>
      <c r="D162" s="112"/>
      <c r="E162" s="113"/>
      <c r="F162" s="114"/>
      <c r="G162" s="115"/>
      <c r="H162" s="116"/>
      <c r="I162" s="111"/>
      <c r="J162" s="112"/>
      <c r="K162" s="113"/>
      <c r="L162" s="114"/>
      <c r="M162" s="115"/>
      <c r="N162" s="116"/>
      <c r="O162" s="114">
        <v>0</v>
      </c>
      <c r="P162" s="121">
        <v>0</v>
      </c>
      <c r="Q162" s="116"/>
    </row>
    <row r="163" spans="1:17" ht="14.5">
      <c r="A163" s="23">
        <v>8</v>
      </c>
      <c r="B163" s="12" t="s">
        <v>10</v>
      </c>
      <c r="C163" s="111"/>
      <c r="D163" s="112"/>
      <c r="E163" s="113"/>
      <c r="F163" s="114"/>
      <c r="G163" s="115"/>
      <c r="H163" s="116"/>
      <c r="I163" s="111"/>
      <c r="J163" s="112"/>
      <c r="K163" s="113"/>
      <c r="L163" s="114"/>
      <c r="M163" s="115"/>
      <c r="N163" s="116"/>
      <c r="O163" s="114">
        <v>0</v>
      </c>
      <c r="P163" s="121">
        <v>0</v>
      </c>
      <c r="Q163" s="116"/>
    </row>
    <row r="164" spans="1:17" ht="15.5">
      <c r="A164" s="201" t="s">
        <v>37</v>
      </c>
      <c r="B164" s="202"/>
      <c r="C164" s="119"/>
      <c r="D164" s="119"/>
      <c r="E164" s="119"/>
      <c r="F164" s="119"/>
      <c r="G164" s="119"/>
      <c r="H164" s="119"/>
      <c r="I164" s="119"/>
      <c r="J164" s="119"/>
      <c r="K164" s="119"/>
      <c r="L164" s="119"/>
      <c r="M164" s="119"/>
      <c r="N164" s="119"/>
      <c r="O164" s="119"/>
      <c r="P164" s="123"/>
      <c r="Q164" s="120"/>
    </row>
    <row r="165" spans="1:17">
      <c r="A165" s="199" t="s">
        <v>45</v>
      </c>
      <c r="B165" s="200"/>
      <c r="C165" s="109"/>
      <c r="D165" s="109"/>
      <c r="E165" s="109"/>
      <c r="F165" s="109"/>
      <c r="G165" s="109"/>
      <c r="H165" s="109"/>
      <c r="I165" s="109"/>
      <c r="J165" s="109"/>
      <c r="K165" s="109"/>
      <c r="L165" s="109"/>
      <c r="M165" s="109"/>
      <c r="N165" s="109"/>
      <c r="O165" s="109">
        <v>0</v>
      </c>
      <c r="P165" s="122">
        <v>0</v>
      </c>
      <c r="Q165" s="110"/>
    </row>
    <row r="166" spans="1:17" ht="14.5">
      <c r="A166" s="23">
        <v>1</v>
      </c>
      <c r="B166" s="11" t="s">
        <v>44</v>
      </c>
      <c r="C166" s="111"/>
      <c r="D166" s="112"/>
      <c r="E166" s="113"/>
      <c r="F166" s="114"/>
      <c r="G166" s="115"/>
      <c r="H166" s="116"/>
      <c r="I166" s="111"/>
      <c r="J166" s="112"/>
      <c r="K166" s="113"/>
      <c r="L166" s="114"/>
      <c r="M166" s="115"/>
      <c r="N166" s="116"/>
      <c r="O166" s="114">
        <v>0</v>
      </c>
      <c r="P166" s="121">
        <v>0</v>
      </c>
      <c r="Q166" s="116"/>
    </row>
    <row r="167" spans="1:17" ht="14.5">
      <c r="A167" s="23">
        <v>2</v>
      </c>
      <c r="B167" s="11" t="s">
        <v>46</v>
      </c>
      <c r="C167" s="111"/>
      <c r="D167" s="112"/>
      <c r="E167" s="113"/>
      <c r="F167" s="114"/>
      <c r="G167" s="115"/>
      <c r="H167" s="116"/>
      <c r="I167" s="111"/>
      <c r="J167" s="112"/>
      <c r="K167" s="113"/>
      <c r="L167" s="114"/>
      <c r="M167" s="115"/>
      <c r="N167" s="116"/>
      <c r="O167" s="114">
        <v>0</v>
      </c>
      <c r="P167" s="121">
        <v>0</v>
      </c>
      <c r="Q167" s="116"/>
    </row>
    <row r="168" spans="1:17" ht="14.5">
      <c r="A168" s="23">
        <v>3</v>
      </c>
      <c r="B168" s="11" t="s">
        <v>47</v>
      </c>
      <c r="C168" s="111"/>
      <c r="D168" s="112"/>
      <c r="E168" s="113"/>
      <c r="F168" s="114"/>
      <c r="G168" s="115"/>
      <c r="H168" s="116"/>
      <c r="I168" s="111"/>
      <c r="J168" s="112"/>
      <c r="K168" s="113"/>
      <c r="L168" s="114"/>
      <c r="M168" s="115"/>
      <c r="N168" s="116"/>
      <c r="O168" s="114">
        <v>0</v>
      </c>
      <c r="P168" s="121">
        <v>0</v>
      </c>
      <c r="Q168" s="116"/>
    </row>
    <row r="169" spans="1:17" ht="14.5">
      <c r="A169" s="23">
        <v>4</v>
      </c>
      <c r="B169" s="11" t="s">
        <v>48</v>
      </c>
      <c r="C169" s="111"/>
      <c r="D169" s="112"/>
      <c r="E169" s="113"/>
      <c r="F169" s="114"/>
      <c r="G169" s="115"/>
      <c r="H169" s="116"/>
      <c r="I169" s="111"/>
      <c r="J169" s="112"/>
      <c r="K169" s="113"/>
      <c r="L169" s="114"/>
      <c r="M169" s="115"/>
      <c r="N169" s="116"/>
      <c r="O169" s="114">
        <v>0</v>
      </c>
      <c r="P169" s="121">
        <v>0</v>
      </c>
      <c r="Q169" s="116"/>
    </row>
    <row r="170" spans="1:17" ht="14.5">
      <c r="A170" s="23">
        <v>5</v>
      </c>
      <c r="B170" s="11" t="s">
        <v>49</v>
      </c>
      <c r="C170" s="111"/>
      <c r="D170" s="112"/>
      <c r="E170" s="113"/>
      <c r="F170" s="114"/>
      <c r="G170" s="115"/>
      <c r="H170" s="116"/>
      <c r="I170" s="111"/>
      <c r="J170" s="112"/>
      <c r="K170" s="113"/>
      <c r="L170" s="114"/>
      <c r="M170" s="115"/>
      <c r="N170" s="116"/>
      <c r="O170" s="114">
        <v>0</v>
      </c>
      <c r="P170" s="121">
        <v>0</v>
      </c>
      <c r="Q170" s="116"/>
    </row>
    <row r="171" spans="1:17" ht="14.5">
      <c r="A171" s="23">
        <v>6</v>
      </c>
      <c r="B171" s="11" t="s">
        <v>50</v>
      </c>
      <c r="C171" s="111"/>
      <c r="D171" s="112"/>
      <c r="E171" s="113"/>
      <c r="F171" s="114"/>
      <c r="G171" s="115"/>
      <c r="H171" s="116"/>
      <c r="I171" s="111"/>
      <c r="J171" s="112"/>
      <c r="K171" s="113"/>
      <c r="L171" s="114"/>
      <c r="M171" s="115"/>
      <c r="N171" s="116"/>
      <c r="O171" s="114">
        <v>0</v>
      </c>
      <c r="P171" s="121">
        <v>0</v>
      </c>
      <c r="Q171" s="116"/>
    </row>
    <row r="172" spans="1:17" ht="14.5">
      <c r="A172" s="23">
        <v>7</v>
      </c>
      <c r="B172" s="11" t="s">
        <v>51</v>
      </c>
      <c r="C172" s="111"/>
      <c r="D172" s="112"/>
      <c r="E172" s="113"/>
      <c r="F172" s="114"/>
      <c r="G172" s="115"/>
      <c r="H172" s="116"/>
      <c r="I172" s="111"/>
      <c r="J172" s="112"/>
      <c r="K172" s="113"/>
      <c r="L172" s="114"/>
      <c r="M172" s="115"/>
      <c r="N172" s="116"/>
      <c r="O172" s="114">
        <v>0</v>
      </c>
      <c r="P172" s="121">
        <v>0</v>
      </c>
      <c r="Q172" s="116"/>
    </row>
    <row r="173" spans="1:17" s="25" customFormat="1" ht="15.5">
      <c r="A173" s="203" t="s">
        <v>29</v>
      </c>
      <c r="B173" s="204"/>
      <c r="C173" s="124"/>
      <c r="D173" s="124">
        <v>0</v>
      </c>
      <c r="E173" s="124">
        <v>0</v>
      </c>
      <c r="F173" s="124">
        <v>0</v>
      </c>
      <c r="G173" s="124">
        <v>0</v>
      </c>
      <c r="H173" s="124">
        <v>0</v>
      </c>
      <c r="I173" s="124">
        <v>0</v>
      </c>
      <c r="J173" s="124">
        <v>0</v>
      </c>
      <c r="K173" s="124">
        <v>0</v>
      </c>
      <c r="L173" s="124">
        <v>0</v>
      </c>
      <c r="M173" s="124">
        <v>0</v>
      </c>
      <c r="N173" s="124">
        <v>0</v>
      </c>
      <c r="O173" s="124">
        <v>0</v>
      </c>
      <c r="P173" s="124">
        <v>0</v>
      </c>
      <c r="Q173" s="125"/>
    </row>
    <row r="174" spans="1:17">
      <c r="A174" s="199" t="s">
        <v>30</v>
      </c>
      <c r="B174" s="200"/>
      <c r="C174" s="109">
        <v>0</v>
      </c>
      <c r="D174" s="109">
        <v>0</v>
      </c>
      <c r="E174" s="109">
        <v>0</v>
      </c>
      <c r="F174" s="109">
        <v>0</v>
      </c>
      <c r="G174" s="109">
        <v>0</v>
      </c>
      <c r="H174" s="109">
        <v>0</v>
      </c>
      <c r="I174" s="109">
        <v>0</v>
      </c>
      <c r="J174" s="109">
        <v>0</v>
      </c>
      <c r="K174" s="110"/>
      <c r="L174" s="109">
        <v>0</v>
      </c>
      <c r="M174" s="109">
        <v>0</v>
      </c>
      <c r="N174" s="110"/>
      <c r="O174" s="109">
        <v>0</v>
      </c>
      <c r="P174" s="109">
        <v>0</v>
      </c>
      <c r="Q174" s="110"/>
    </row>
    <row r="175" spans="1:17" ht="14.5">
      <c r="A175" s="23">
        <v>1</v>
      </c>
      <c r="B175" s="11" t="s">
        <v>31</v>
      </c>
      <c r="C175" s="111"/>
      <c r="D175" s="112"/>
      <c r="E175" s="113"/>
      <c r="F175" s="114"/>
      <c r="G175" s="115"/>
      <c r="H175" s="116"/>
      <c r="I175" s="114"/>
      <c r="J175" s="115"/>
      <c r="K175" s="116"/>
      <c r="L175" s="114"/>
      <c r="M175" s="115"/>
      <c r="N175" s="116"/>
      <c r="O175" s="114"/>
      <c r="P175" s="115"/>
      <c r="Q175" s="116"/>
    </row>
    <row r="176" spans="1:17">
      <c r="A176" s="199" t="s">
        <v>32</v>
      </c>
      <c r="B176" s="200"/>
      <c r="C176" s="109"/>
      <c r="D176" s="109">
        <v>0</v>
      </c>
      <c r="E176" s="109">
        <v>0</v>
      </c>
      <c r="F176" s="109">
        <v>0</v>
      </c>
      <c r="G176" s="109">
        <v>0</v>
      </c>
      <c r="H176" s="109">
        <v>0</v>
      </c>
      <c r="I176" s="109">
        <v>0</v>
      </c>
      <c r="J176" s="109">
        <v>0</v>
      </c>
      <c r="K176" s="110"/>
      <c r="L176" s="109">
        <v>0</v>
      </c>
      <c r="M176" s="109">
        <v>0</v>
      </c>
      <c r="N176" s="110"/>
      <c r="O176" s="109">
        <v>0</v>
      </c>
      <c r="P176" s="109">
        <v>0</v>
      </c>
      <c r="Q176" s="110"/>
    </row>
    <row r="177" spans="1:17" ht="14.5">
      <c r="A177" s="23">
        <v>1</v>
      </c>
      <c r="B177" s="11" t="s">
        <v>33</v>
      </c>
      <c r="C177" s="111"/>
      <c r="D177" s="112"/>
      <c r="E177" s="113"/>
      <c r="F177" s="114"/>
      <c r="G177" s="115"/>
      <c r="H177" s="116"/>
      <c r="I177" s="114"/>
      <c r="J177" s="115"/>
      <c r="K177" s="116"/>
      <c r="L177" s="114"/>
      <c r="M177" s="115"/>
      <c r="N177" s="116"/>
      <c r="O177" s="114"/>
      <c r="P177" s="115"/>
      <c r="Q177" s="116"/>
    </row>
    <row r="178" spans="1:17">
      <c r="A178" s="199" t="s">
        <v>36</v>
      </c>
      <c r="B178" s="200"/>
      <c r="C178" s="109">
        <v>0</v>
      </c>
      <c r="D178" s="109">
        <v>0</v>
      </c>
      <c r="E178" s="109">
        <v>0</v>
      </c>
      <c r="F178" s="109">
        <v>0</v>
      </c>
      <c r="G178" s="109">
        <v>0</v>
      </c>
      <c r="H178" s="109">
        <v>0</v>
      </c>
      <c r="I178" s="109">
        <v>0</v>
      </c>
      <c r="J178" s="109">
        <v>0</v>
      </c>
      <c r="K178" s="110"/>
      <c r="L178" s="109">
        <v>0</v>
      </c>
      <c r="M178" s="109">
        <v>0</v>
      </c>
      <c r="N178" s="110"/>
      <c r="O178" s="109">
        <v>0</v>
      </c>
      <c r="P178" s="109">
        <v>0</v>
      </c>
      <c r="Q178" s="110"/>
    </row>
    <row r="179" spans="1:17" ht="14.5">
      <c r="A179" s="23">
        <v>1</v>
      </c>
      <c r="B179" s="11" t="s">
        <v>34</v>
      </c>
      <c r="C179" s="111">
        <v>0</v>
      </c>
      <c r="D179" s="112"/>
      <c r="E179" s="113"/>
      <c r="F179" s="114"/>
      <c r="G179" s="115"/>
      <c r="H179" s="116"/>
      <c r="I179" s="114"/>
      <c r="J179" s="115"/>
      <c r="K179" s="116"/>
      <c r="L179" s="114"/>
      <c r="M179" s="115"/>
      <c r="N179" s="116"/>
      <c r="O179" s="114"/>
      <c r="P179" s="115"/>
      <c r="Q179" s="116"/>
    </row>
    <row r="180" spans="1:17" ht="14.5">
      <c r="A180" s="23">
        <v>2</v>
      </c>
      <c r="B180" s="11" t="s">
        <v>35</v>
      </c>
      <c r="C180" s="111">
        <v>0</v>
      </c>
      <c r="D180" s="112"/>
      <c r="E180" s="113"/>
      <c r="F180" s="114"/>
      <c r="G180" s="115"/>
      <c r="H180" s="116"/>
      <c r="I180" s="114"/>
      <c r="J180" s="115"/>
      <c r="K180" s="116"/>
      <c r="L180" s="114"/>
      <c r="M180" s="115"/>
      <c r="N180" s="116"/>
      <c r="O180" s="114"/>
      <c r="P180" s="115"/>
      <c r="Q180" s="116"/>
    </row>
    <row r="181" spans="1:17" ht="14.5">
      <c r="A181" s="23">
        <v>3</v>
      </c>
      <c r="B181" s="11" t="s">
        <v>52</v>
      </c>
      <c r="C181" s="111">
        <v>0</v>
      </c>
      <c r="D181" s="112"/>
      <c r="E181" s="113"/>
      <c r="F181" s="114"/>
      <c r="G181" s="115"/>
      <c r="H181" s="116"/>
      <c r="I181" s="114"/>
      <c r="J181" s="115"/>
      <c r="K181" s="116"/>
      <c r="L181" s="114"/>
      <c r="M181" s="115"/>
      <c r="N181" s="116"/>
      <c r="O181" s="114"/>
      <c r="P181" s="115"/>
      <c r="Q181" s="116"/>
    </row>
    <row r="182" spans="1:17" ht="14.5">
      <c r="A182" s="23">
        <v>4</v>
      </c>
      <c r="B182" s="11" t="s">
        <v>53</v>
      </c>
      <c r="C182" s="111"/>
      <c r="D182" s="112"/>
      <c r="E182" s="113"/>
      <c r="F182" s="114"/>
      <c r="G182" s="115"/>
      <c r="H182" s="116"/>
      <c r="I182" s="114"/>
      <c r="J182" s="115"/>
      <c r="K182" s="116"/>
      <c r="L182" s="114"/>
      <c r="M182" s="115"/>
      <c r="N182" s="116"/>
      <c r="O182" s="114"/>
      <c r="P182" s="115"/>
      <c r="Q182" s="116"/>
    </row>
    <row r="183" spans="1:17" s="61" customFormat="1" ht="15.5">
      <c r="A183" s="207" t="s">
        <v>107</v>
      </c>
      <c r="B183" s="208"/>
      <c r="C183" s="117">
        <v>0</v>
      </c>
      <c r="D183" s="117">
        <v>0</v>
      </c>
      <c r="E183" s="117">
        <v>0</v>
      </c>
      <c r="F183" s="117">
        <v>0</v>
      </c>
      <c r="G183" s="117">
        <v>0</v>
      </c>
      <c r="H183" s="117">
        <v>0</v>
      </c>
      <c r="I183" s="117">
        <v>0</v>
      </c>
      <c r="J183" s="117">
        <v>0</v>
      </c>
      <c r="K183" s="117">
        <v>0</v>
      </c>
      <c r="L183" s="117">
        <v>0</v>
      </c>
      <c r="M183" s="117">
        <v>0</v>
      </c>
      <c r="N183" s="117">
        <v>0</v>
      </c>
      <c r="O183" s="117">
        <v>0</v>
      </c>
      <c r="P183" s="117">
        <v>0</v>
      </c>
      <c r="Q183" s="118"/>
    </row>
    <row r="184" spans="1:17" s="103" customFormat="1" ht="15.5">
      <c r="A184" s="201" t="s">
        <v>28</v>
      </c>
      <c r="B184" s="202"/>
      <c r="C184" s="119">
        <v>0</v>
      </c>
      <c r="D184" s="119">
        <v>0</v>
      </c>
      <c r="E184" s="119">
        <v>0</v>
      </c>
      <c r="F184" s="119">
        <v>0</v>
      </c>
      <c r="G184" s="119">
        <v>0</v>
      </c>
      <c r="H184" s="119">
        <v>0</v>
      </c>
      <c r="I184" s="119">
        <v>0</v>
      </c>
      <c r="J184" s="119">
        <v>0</v>
      </c>
      <c r="K184" s="119">
        <v>0</v>
      </c>
      <c r="L184" s="119">
        <v>0</v>
      </c>
      <c r="M184" s="119">
        <v>0</v>
      </c>
      <c r="N184" s="119">
        <v>0</v>
      </c>
      <c r="O184" s="119">
        <v>0</v>
      </c>
      <c r="P184" s="119">
        <v>0</v>
      </c>
      <c r="Q184" s="120"/>
    </row>
    <row r="185" spans="1:17">
      <c r="A185" s="199" t="s">
        <v>27</v>
      </c>
      <c r="B185" s="200"/>
      <c r="C185" s="109"/>
      <c r="D185" s="109"/>
      <c r="E185" s="109"/>
      <c r="F185" s="109"/>
      <c r="G185" s="109"/>
      <c r="H185" s="109"/>
      <c r="I185" s="109"/>
      <c r="J185" s="109"/>
      <c r="K185" s="109"/>
      <c r="L185" s="109"/>
      <c r="M185" s="109"/>
      <c r="N185" s="109"/>
      <c r="O185" s="109"/>
      <c r="P185" s="109"/>
      <c r="Q185" s="110"/>
    </row>
    <row r="186" spans="1:17" ht="14.5">
      <c r="A186" s="23">
        <v>1</v>
      </c>
      <c r="B186" s="11" t="s">
        <v>3</v>
      </c>
      <c r="C186" s="111"/>
      <c r="D186" s="112"/>
      <c r="E186" s="113"/>
      <c r="F186" s="114"/>
      <c r="G186" s="115"/>
      <c r="H186" s="116"/>
      <c r="I186" s="111"/>
      <c r="J186" s="112"/>
      <c r="K186" s="113"/>
      <c r="L186" s="114"/>
      <c r="M186" s="115"/>
      <c r="N186" s="116"/>
      <c r="O186" s="114">
        <v>0</v>
      </c>
      <c r="P186" s="121">
        <v>0</v>
      </c>
      <c r="Q186" s="116"/>
    </row>
    <row r="187" spans="1:17" ht="14.5">
      <c r="A187" s="23">
        <v>2</v>
      </c>
      <c r="B187" s="11" t="s">
        <v>40</v>
      </c>
      <c r="C187" s="111"/>
      <c r="D187" s="112"/>
      <c r="E187" s="113"/>
      <c r="F187" s="114"/>
      <c r="G187" s="115"/>
      <c r="H187" s="116"/>
      <c r="I187" s="111"/>
      <c r="J187" s="112"/>
      <c r="K187" s="113"/>
      <c r="L187" s="114"/>
      <c r="M187" s="115"/>
      <c r="N187" s="116"/>
      <c r="O187" s="114">
        <v>0</v>
      </c>
      <c r="P187" s="121">
        <v>0</v>
      </c>
      <c r="Q187" s="116"/>
    </row>
    <row r="188" spans="1:17" ht="14.5">
      <c r="A188" s="23">
        <v>3</v>
      </c>
      <c r="B188" s="11" t="s">
        <v>41</v>
      </c>
      <c r="C188" s="111"/>
      <c r="D188" s="112"/>
      <c r="E188" s="113"/>
      <c r="F188" s="114"/>
      <c r="G188" s="115"/>
      <c r="H188" s="116"/>
      <c r="I188" s="111"/>
      <c r="J188" s="112"/>
      <c r="K188" s="113"/>
      <c r="L188" s="114"/>
      <c r="M188" s="115"/>
      <c r="N188" s="116"/>
      <c r="O188" s="114">
        <v>0</v>
      </c>
      <c r="P188" s="121">
        <v>0</v>
      </c>
      <c r="Q188" s="116"/>
    </row>
    <row r="189" spans="1:17">
      <c r="A189" s="199" t="s">
        <v>26</v>
      </c>
      <c r="B189" s="200"/>
      <c r="C189" s="109"/>
      <c r="D189" s="109"/>
      <c r="E189" s="109"/>
      <c r="F189" s="109"/>
      <c r="G189" s="109"/>
      <c r="H189" s="109"/>
      <c r="I189" s="109"/>
      <c r="J189" s="109"/>
      <c r="K189" s="109"/>
      <c r="L189" s="109"/>
      <c r="M189" s="109"/>
      <c r="N189" s="109"/>
      <c r="O189" s="109">
        <v>0</v>
      </c>
      <c r="P189" s="122">
        <v>0</v>
      </c>
      <c r="Q189" s="110"/>
    </row>
    <row r="190" spans="1:17" ht="14.5">
      <c r="A190" s="23">
        <v>1</v>
      </c>
      <c r="B190" s="11" t="s">
        <v>4</v>
      </c>
      <c r="C190" s="111"/>
      <c r="D190" s="112"/>
      <c r="E190" s="113"/>
      <c r="F190" s="114"/>
      <c r="G190" s="115"/>
      <c r="H190" s="116"/>
      <c r="I190" s="111"/>
      <c r="J190" s="112"/>
      <c r="K190" s="113"/>
      <c r="L190" s="114"/>
      <c r="M190" s="115"/>
      <c r="N190" s="116"/>
      <c r="O190" s="114">
        <v>0</v>
      </c>
      <c r="P190" s="121">
        <v>0</v>
      </c>
      <c r="Q190" s="116"/>
    </row>
    <row r="191" spans="1:17" ht="14.5">
      <c r="A191" s="23">
        <v>2</v>
      </c>
      <c r="B191" s="12" t="s">
        <v>11</v>
      </c>
      <c r="C191" s="111"/>
      <c r="D191" s="112"/>
      <c r="E191" s="113"/>
      <c r="F191" s="114"/>
      <c r="G191" s="115"/>
      <c r="H191" s="116"/>
      <c r="I191" s="111"/>
      <c r="J191" s="112"/>
      <c r="K191" s="113"/>
      <c r="L191" s="114"/>
      <c r="M191" s="115"/>
      <c r="N191" s="116"/>
      <c r="O191" s="114">
        <v>0</v>
      </c>
      <c r="P191" s="121">
        <v>0</v>
      </c>
      <c r="Q191" s="116"/>
    </row>
    <row r="192" spans="1:17" ht="14.5">
      <c r="A192" s="23">
        <v>3</v>
      </c>
      <c r="B192" s="11" t="s">
        <v>5</v>
      </c>
      <c r="C192" s="111"/>
      <c r="D192" s="112"/>
      <c r="E192" s="113"/>
      <c r="F192" s="114"/>
      <c r="G192" s="115"/>
      <c r="H192" s="116"/>
      <c r="I192" s="111"/>
      <c r="J192" s="112"/>
      <c r="K192" s="113"/>
      <c r="L192" s="114"/>
      <c r="M192" s="115"/>
      <c r="N192" s="116"/>
      <c r="O192" s="114">
        <v>0</v>
      </c>
      <c r="P192" s="121">
        <v>0</v>
      </c>
      <c r="Q192" s="116"/>
    </row>
    <row r="193" spans="1:17" ht="14.5">
      <c r="A193" s="23">
        <v>4</v>
      </c>
      <c r="B193" s="11" t="s">
        <v>7</v>
      </c>
      <c r="C193" s="111"/>
      <c r="D193" s="112"/>
      <c r="E193" s="113"/>
      <c r="F193" s="114"/>
      <c r="G193" s="115"/>
      <c r="H193" s="116"/>
      <c r="I193" s="111"/>
      <c r="J193" s="112"/>
      <c r="K193" s="113"/>
      <c r="L193" s="114"/>
      <c r="M193" s="115"/>
      <c r="N193" s="116"/>
      <c r="O193" s="114">
        <v>0</v>
      </c>
      <c r="P193" s="121">
        <v>0</v>
      </c>
      <c r="Q193" s="116"/>
    </row>
    <row r="194" spans="1:17" ht="14.5">
      <c r="A194" s="23">
        <v>5</v>
      </c>
      <c r="B194" s="12" t="s">
        <v>8</v>
      </c>
      <c r="C194" s="111"/>
      <c r="D194" s="112"/>
      <c r="E194" s="113"/>
      <c r="F194" s="114"/>
      <c r="G194" s="115"/>
      <c r="H194" s="116"/>
      <c r="I194" s="111"/>
      <c r="J194" s="112"/>
      <c r="K194" s="113"/>
      <c r="L194" s="114"/>
      <c r="M194" s="115"/>
      <c r="N194" s="116"/>
      <c r="O194" s="114">
        <v>0</v>
      </c>
      <c r="P194" s="121">
        <v>0</v>
      </c>
      <c r="Q194" s="116"/>
    </row>
    <row r="195" spans="1:17" ht="14.5">
      <c r="A195" s="23">
        <v>6</v>
      </c>
      <c r="B195" s="12" t="s">
        <v>9</v>
      </c>
      <c r="C195" s="111"/>
      <c r="D195" s="112"/>
      <c r="E195" s="113"/>
      <c r="F195" s="114"/>
      <c r="G195" s="115"/>
      <c r="H195" s="116"/>
      <c r="I195" s="111"/>
      <c r="J195" s="112"/>
      <c r="K195" s="113"/>
      <c r="L195" s="114"/>
      <c r="M195" s="115"/>
      <c r="N195" s="116"/>
      <c r="O195" s="114">
        <v>0</v>
      </c>
      <c r="P195" s="121">
        <v>0</v>
      </c>
      <c r="Q195" s="116"/>
    </row>
    <row r="196" spans="1:17" ht="14.5">
      <c r="A196" s="23">
        <v>7</v>
      </c>
      <c r="B196" s="12" t="s">
        <v>6</v>
      </c>
      <c r="C196" s="111"/>
      <c r="D196" s="112"/>
      <c r="E196" s="113"/>
      <c r="F196" s="114"/>
      <c r="G196" s="115"/>
      <c r="H196" s="116"/>
      <c r="I196" s="111"/>
      <c r="J196" s="112"/>
      <c r="K196" s="113"/>
      <c r="L196" s="114"/>
      <c r="M196" s="115"/>
      <c r="N196" s="116"/>
      <c r="O196" s="114">
        <v>0</v>
      </c>
      <c r="P196" s="121">
        <v>0</v>
      </c>
      <c r="Q196" s="116"/>
    </row>
    <row r="197" spans="1:17" ht="14.5">
      <c r="A197" s="23">
        <v>8</v>
      </c>
      <c r="B197" s="12" t="s">
        <v>10</v>
      </c>
      <c r="C197" s="111"/>
      <c r="D197" s="112"/>
      <c r="E197" s="113"/>
      <c r="F197" s="114"/>
      <c r="G197" s="115"/>
      <c r="H197" s="116"/>
      <c r="I197" s="111"/>
      <c r="J197" s="112"/>
      <c r="K197" s="113"/>
      <c r="L197" s="114"/>
      <c r="M197" s="115"/>
      <c r="N197" s="116"/>
      <c r="O197" s="114">
        <v>0</v>
      </c>
      <c r="P197" s="121">
        <v>0</v>
      </c>
      <c r="Q197" s="116"/>
    </row>
    <row r="198" spans="1:17" ht="15.5">
      <c r="A198" s="201" t="s">
        <v>37</v>
      </c>
      <c r="B198" s="202"/>
      <c r="C198" s="119"/>
      <c r="D198" s="119"/>
      <c r="E198" s="119"/>
      <c r="F198" s="119"/>
      <c r="G198" s="119"/>
      <c r="H198" s="119"/>
      <c r="I198" s="119"/>
      <c r="J198" s="119"/>
      <c r="K198" s="119"/>
      <c r="L198" s="119"/>
      <c r="M198" s="119"/>
      <c r="N198" s="119"/>
      <c r="O198" s="119"/>
      <c r="P198" s="123"/>
      <c r="Q198" s="120"/>
    </row>
    <row r="199" spans="1:17">
      <c r="A199" s="199" t="s">
        <v>45</v>
      </c>
      <c r="B199" s="200"/>
      <c r="C199" s="109"/>
      <c r="D199" s="109"/>
      <c r="E199" s="109"/>
      <c r="F199" s="109"/>
      <c r="G199" s="109"/>
      <c r="H199" s="109"/>
      <c r="I199" s="109"/>
      <c r="J199" s="109"/>
      <c r="K199" s="109"/>
      <c r="L199" s="109"/>
      <c r="M199" s="109"/>
      <c r="N199" s="109"/>
      <c r="O199" s="109">
        <v>0</v>
      </c>
      <c r="P199" s="122">
        <v>0</v>
      </c>
      <c r="Q199" s="110"/>
    </row>
    <row r="200" spans="1:17" ht="14.5">
      <c r="A200" s="23">
        <v>1</v>
      </c>
      <c r="B200" s="11" t="s">
        <v>44</v>
      </c>
      <c r="C200" s="111"/>
      <c r="D200" s="112"/>
      <c r="E200" s="113"/>
      <c r="F200" s="114"/>
      <c r="G200" s="115"/>
      <c r="H200" s="116"/>
      <c r="I200" s="111"/>
      <c r="J200" s="112"/>
      <c r="K200" s="113"/>
      <c r="L200" s="114"/>
      <c r="M200" s="115"/>
      <c r="N200" s="116"/>
      <c r="O200" s="114">
        <v>0</v>
      </c>
      <c r="P200" s="121">
        <v>0</v>
      </c>
      <c r="Q200" s="116"/>
    </row>
    <row r="201" spans="1:17" ht="14.5">
      <c r="A201" s="23">
        <v>2</v>
      </c>
      <c r="B201" s="11" t="s">
        <v>46</v>
      </c>
      <c r="C201" s="111"/>
      <c r="D201" s="112"/>
      <c r="E201" s="113"/>
      <c r="F201" s="114"/>
      <c r="G201" s="115"/>
      <c r="H201" s="116"/>
      <c r="I201" s="111"/>
      <c r="J201" s="112"/>
      <c r="K201" s="113"/>
      <c r="L201" s="114"/>
      <c r="M201" s="115"/>
      <c r="N201" s="116"/>
      <c r="O201" s="114">
        <v>0</v>
      </c>
      <c r="P201" s="121">
        <v>0</v>
      </c>
      <c r="Q201" s="116"/>
    </row>
    <row r="202" spans="1:17" ht="14.5">
      <c r="A202" s="23">
        <v>3</v>
      </c>
      <c r="B202" s="11" t="s">
        <v>47</v>
      </c>
      <c r="C202" s="111"/>
      <c r="D202" s="112"/>
      <c r="E202" s="113"/>
      <c r="F202" s="114"/>
      <c r="G202" s="115"/>
      <c r="H202" s="116"/>
      <c r="I202" s="111"/>
      <c r="J202" s="112"/>
      <c r="K202" s="113"/>
      <c r="L202" s="114"/>
      <c r="M202" s="115"/>
      <c r="N202" s="116"/>
      <c r="O202" s="114">
        <v>0</v>
      </c>
      <c r="P202" s="121">
        <v>0</v>
      </c>
      <c r="Q202" s="116"/>
    </row>
    <row r="203" spans="1:17" ht="14.5">
      <c r="A203" s="23">
        <v>4</v>
      </c>
      <c r="B203" s="11" t="s">
        <v>48</v>
      </c>
      <c r="C203" s="111"/>
      <c r="D203" s="112"/>
      <c r="E203" s="113"/>
      <c r="F203" s="114"/>
      <c r="G203" s="115"/>
      <c r="H203" s="116"/>
      <c r="I203" s="111"/>
      <c r="J203" s="112"/>
      <c r="K203" s="113"/>
      <c r="L203" s="114"/>
      <c r="M203" s="115"/>
      <c r="N203" s="116"/>
      <c r="O203" s="114">
        <v>0</v>
      </c>
      <c r="P203" s="121">
        <v>0</v>
      </c>
      <c r="Q203" s="116"/>
    </row>
    <row r="204" spans="1:17" ht="14.5">
      <c r="A204" s="23">
        <v>5</v>
      </c>
      <c r="B204" s="11" t="s">
        <v>49</v>
      </c>
      <c r="C204" s="111"/>
      <c r="D204" s="112"/>
      <c r="E204" s="113"/>
      <c r="F204" s="114"/>
      <c r="G204" s="115"/>
      <c r="H204" s="116"/>
      <c r="I204" s="111"/>
      <c r="J204" s="112"/>
      <c r="K204" s="113"/>
      <c r="L204" s="114"/>
      <c r="M204" s="115"/>
      <c r="N204" s="116"/>
      <c r="O204" s="114">
        <v>0</v>
      </c>
      <c r="P204" s="121">
        <v>0</v>
      </c>
      <c r="Q204" s="116"/>
    </row>
    <row r="205" spans="1:17" ht="14.5">
      <c r="A205" s="23">
        <v>6</v>
      </c>
      <c r="B205" s="11" t="s">
        <v>50</v>
      </c>
      <c r="C205" s="111"/>
      <c r="D205" s="112"/>
      <c r="E205" s="113"/>
      <c r="F205" s="114"/>
      <c r="G205" s="115"/>
      <c r="H205" s="116"/>
      <c r="I205" s="111"/>
      <c r="J205" s="112"/>
      <c r="K205" s="113"/>
      <c r="L205" s="114"/>
      <c r="M205" s="115"/>
      <c r="N205" s="116"/>
      <c r="O205" s="114">
        <v>0</v>
      </c>
      <c r="P205" s="121">
        <v>0</v>
      </c>
      <c r="Q205" s="116"/>
    </row>
    <row r="206" spans="1:17" ht="14.5">
      <c r="A206" s="23">
        <v>7</v>
      </c>
      <c r="B206" s="11" t="s">
        <v>51</v>
      </c>
      <c r="C206" s="111"/>
      <c r="D206" s="112"/>
      <c r="E206" s="113"/>
      <c r="F206" s="114"/>
      <c r="G206" s="115"/>
      <c r="H206" s="116"/>
      <c r="I206" s="111"/>
      <c r="J206" s="112"/>
      <c r="K206" s="113"/>
      <c r="L206" s="114"/>
      <c r="M206" s="115"/>
      <c r="N206" s="116"/>
      <c r="O206" s="114">
        <v>0</v>
      </c>
      <c r="P206" s="121">
        <v>0</v>
      </c>
      <c r="Q206" s="116"/>
    </row>
    <row r="207" spans="1:17" s="25" customFormat="1" ht="15.5">
      <c r="A207" s="203" t="s">
        <v>29</v>
      </c>
      <c r="B207" s="204"/>
      <c r="C207" s="124"/>
      <c r="D207" s="124">
        <v>0</v>
      </c>
      <c r="E207" s="124">
        <v>0</v>
      </c>
      <c r="F207" s="124">
        <v>0</v>
      </c>
      <c r="G207" s="124">
        <v>0</v>
      </c>
      <c r="H207" s="124">
        <v>0</v>
      </c>
      <c r="I207" s="124">
        <v>0</v>
      </c>
      <c r="J207" s="124">
        <v>0</v>
      </c>
      <c r="K207" s="124">
        <v>0</v>
      </c>
      <c r="L207" s="124">
        <v>0</v>
      </c>
      <c r="M207" s="124">
        <v>0</v>
      </c>
      <c r="N207" s="124">
        <v>0</v>
      </c>
      <c r="O207" s="124">
        <v>0</v>
      </c>
      <c r="P207" s="124">
        <v>0</v>
      </c>
      <c r="Q207" s="125"/>
    </row>
    <row r="208" spans="1:17">
      <c r="A208" s="199" t="s">
        <v>30</v>
      </c>
      <c r="B208" s="200"/>
      <c r="C208" s="109">
        <v>0</v>
      </c>
      <c r="D208" s="109">
        <v>0</v>
      </c>
      <c r="E208" s="109">
        <v>0</v>
      </c>
      <c r="F208" s="109">
        <v>0</v>
      </c>
      <c r="G208" s="109">
        <v>0</v>
      </c>
      <c r="H208" s="109">
        <v>0</v>
      </c>
      <c r="I208" s="109">
        <v>0</v>
      </c>
      <c r="J208" s="109">
        <v>0</v>
      </c>
      <c r="K208" s="110"/>
      <c r="L208" s="109">
        <v>0</v>
      </c>
      <c r="M208" s="109">
        <v>0</v>
      </c>
      <c r="N208" s="110"/>
      <c r="O208" s="109">
        <v>0</v>
      </c>
      <c r="P208" s="109">
        <v>0</v>
      </c>
      <c r="Q208" s="110"/>
    </row>
    <row r="209" spans="1:17" ht="14.5">
      <c r="A209" s="23">
        <v>1</v>
      </c>
      <c r="B209" s="11" t="s">
        <v>31</v>
      </c>
      <c r="C209" s="111"/>
      <c r="D209" s="112"/>
      <c r="E209" s="113"/>
      <c r="F209" s="114"/>
      <c r="G209" s="115"/>
      <c r="H209" s="116"/>
      <c r="I209" s="114"/>
      <c r="J209" s="115"/>
      <c r="K209" s="116"/>
      <c r="L209" s="114"/>
      <c r="M209" s="115"/>
      <c r="N209" s="116"/>
      <c r="O209" s="114"/>
      <c r="P209" s="115"/>
      <c r="Q209" s="116"/>
    </row>
    <row r="210" spans="1:17">
      <c r="A210" s="199" t="s">
        <v>32</v>
      </c>
      <c r="B210" s="200"/>
      <c r="C210" s="109"/>
      <c r="D210" s="109">
        <v>0</v>
      </c>
      <c r="E210" s="109">
        <v>0</v>
      </c>
      <c r="F210" s="109">
        <v>0</v>
      </c>
      <c r="G210" s="109">
        <v>0</v>
      </c>
      <c r="H210" s="109">
        <v>0</v>
      </c>
      <c r="I210" s="109">
        <v>0</v>
      </c>
      <c r="J210" s="109">
        <v>0</v>
      </c>
      <c r="K210" s="110"/>
      <c r="L210" s="109">
        <v>0</v>
      </c>
      <c r="M210" s="109">
        <v>0</v>
      </c>
      <c r="N210" s="110"/>
      <c r="O210" s="109">
        <v>0</v>
      </c>
      <c r="P210" s="109">
        <v>0</v>
      </c>
      <c r="Q210" s="110"/>
    </row>
    <row r="211" spans="1:17" ht="14.5">
      <c r="A211" s="23">
        <v>1</v>
      </c>
      <c r="B211" s="11" t="s">
        <v>33</v>
      </c>
      <c r="C211" s="111"/>
      <c r="D211" s="112"/>
      <c r="E211" s="113"/>
      <c r="F211" s="114"/>
      <c r="G211" s="115"/>
      <c r="H211" s="116"/>
      <c r="I211" s="114"/>
      <c r="J211" s="115"/>
      <c r="K211" s="116"/>
      <c r="L211" s="114"/>
      <c r="M211" s="115"/>
      <c r="N211" s="116"/>
      <c r="O211" s="114"/>
      <c r="P211" s="115"/>
      <c r="Q211" s="116"/>
    </row>
    <row r="212" spans="1:17">
      <c r="A212" s="199" t="s">
        <v>36</v>
      </c>
      <c r="B212" s="200"/>
      <c r="C212" s="109">
        <v>0</v>
      </c>
      <c r="D212" s="109">
        <v>0</v>
      </c>
      <c r="E212" s="109">
        <v>0</v>
      </c>
      <c r="F212" s="109">
        <v>0</v>
      </c>
      <c r="G212" s="109">
        <v>0</v>
      </c>
      <c r="H212" s="109">
        <v>0</v>
      </c>
      <c r="I212" s="109">
        <v>0</v>
      </c>
      <c r="J212" s="109">
        <v>0</v>
      </c>
      <c r="K212" s="110"/>
      <c r="L212" s="109">
        <v>0</v>
      </c>
      <c r="M212" s="109">
        <v>0</v>
      </c>
      <c r="N212" s="110"/>
      <c r="O212" s="109">
        <v>0</v>
      </c>
      <c r="P212" s="109">
        <v>0</v>
      </c>
      <c r="Q212" s="110"/>
    </row>
    <row r="213" spans="1:17" ht="14.5">
      <c r="A213" s="23">
        <v>1</v>
      </c>
      <c r="B213" s="11" t="s">
        <v>34</v>
      </c>
      <c r="C213" s="111">
        <v>0</v>
      </c>
      <c r="D213" s="112"/>
      <c r="E213" s="113"/>
      <c r="F213" s="114"/>
      <c r="G213" s="115"/>
      <c r="H213" s="116"/>
      <c r="I213" s="114"/>
      <c r="J213" s="115"/>
      <c r="K213" s="116"/>
      <c r="L213" s="114"/>
      <c r="M213" s="115"/>
      <c r="N213" s="116"/>
      <c r="O213" s="114"/>
      <c r="P213" s="115"/>
      <c r="Q213" s="116"/>
    </row>
    <row r="214" spans="1:17" ht="14.5">
      <c r="A214" s="23">
        <v>2</v>
      </c>
      <c r="B214" s="11" t="s">
        <v>35</v>
      </c>
      <c r="C214" s="111">
        <v>0</v>
      </c>
      <c r="D214" s="112"/>
      <c r="E214" s="113"/>
      <c r="F214" s="114"/>
      <c r="G214" s="115"/>
      <c r="H214" s="116"/>
      <c r="I214" s="114"/>
      <c r="J214" s="115"/>
      <c r="K214" s="116"/>
      <c r="L214" s="114"/>
      <c r="M214" s="115"/>
      <c r="N214" s="116"/>
      <c r="O214" s="114"/>
      <c r="P214" s="115"/>
      <c r="Q214" s="116"/>
    </row>
    <row r="215" spans="1:17" ht="14.5">
      <c r="A215" s="23">
        <v>3</v>
      </c>
      <c r="B215" s="11" t="s">
        <v>52</v>
      </c>
      <c r="C215" s="111">
        <v>0</v>
      </c>
      <c r="D215" s="112"/>
      <c r="E215" s="113"/>
      <c r="F215" s="114"/>
      <c r="G215" s="115"/>
      <c r="H215" s="116"/>
      <c r="I215" s="114"/>
      <c r="J215" s="115"/>
      <c r="K215" s="116"/>
      <c r="L215" s="114"/>
      <c r="M215" s="115"/>
      <c r="N215" s="116"/>
      <c r="O215" s="114"/>
      <c r="P215" s="115"/>
      <c r="Q215" s="116"/>
    </row>
    <row r="216" spans="1:17" ht="14.5">
      <c r="A216" s="23">
        <v>4</v>
      </c>
      <c r="B216" s="11" t="s">
        <v>53</v>
      </c>
      <c r="C216" s="111"/>
      <c r="D216" s="112"/>
      <c r="E216" s="113"/>
      <c r="F216" s="114"/>
      <c r="G216" s="115"/>
      <c r="H216" s="116"/>
      <c r="I216" s="114"/>
      <c r="J216" s="115"/>
      <c r="K216" s="116"/>
      <c r="L216" s="114"/>
      <c r="M216" s="115"/>
      <c r="N216" s="116"/>
      <c r="O216" s="114"/>
      <c r="P216" s="115"/>
      <c r="Q216" s="116"/>
    </row>
    <row r="217" spans="1:17" s="61" customFormat="1" ht="15.5">
      <c r="A217" s="207" t="s">
        <v>108</v>
      </c>
      <c r="B217" s="208"/>
      <c r="C217" s="117">
        <v>0</v>
      </c>
      <c r="D217" s="117">
        <v>0</v>
      </c>
      <c r="E217" s="117">
        <v>0</v>
      </c>
      <c r="F217" s="117">
        <v>0</v>
      </c>
      <c r="G217" s="117">
        <v>0</v>
      </c>
      <c r="H217" s="117">
        <v>0</v>
      </c>
      <c r="I217" s="117">
        <v>0</v>
      </c>
      <c r="J217" s="117">
        <v>0</v>
      </c>
      <c r="K217" s="117">
        <v>0</v>
      </c>
      <c r="L217" s="117">
        <v>0</v>
      </c>
      <c r="M217" s="117">
        <v>0</v>
      </c>
      <c r="N217" s="117">
        <v>0</v>
      </c>
      <c r="O217" s="117">
        <v>0</v>
      </c>
      <c r="P217" s="117">
        <v>0</v>
      </c>
      <c r="Q217" s="118"/>
    </row>
    <row r="218" spans="1:17" s="103" customFormat="1" ht="15.5">
      <c r="A218" s="201" t="s">
        <v>28</v>
      </c>
      <c r="B218" s="202"/>
      <c r="C218" s="119">
        <v>0</v>
      </c>
      <c r="D218" s="119">
        <v>0</v>
      </c>
      <c r="E218" s="119">
        <v>0</v>
      </c>
      <c r="F218" s="119">
        <v>0</v>
      </c>
      <c r="G218" s="119">
        <v>0</v>
      </c>
      <c r="H218" s="119">
        <v>0</v>
      </c>
      <c r="I218" s="119">
        <v>0</v>
      </c>
      <c r="J218" s="119">
        <v>0</v>
      </c>
      <c r="K218" s="119">
        <v>0</v>
      </c>
      <c r="L218" s="119">
        <v>0</v>
      </c>
      <c r="M218" s="119">
        <v>0</v>
      </c>
      <c r="N218" s="119">
        <v>0</v>
      </c>
      <c r="O218" s="119">
        <v>0</v>
      </c>
      <c r="P218" s="119">
        <v>0</v>
      </c>
      <c r="Q218" s="120"/>
    </row>
    <row r="219" spans="1:17">
      <c r="A219" s="199" t="s">
        <v>27</v>
      </c>
      <c r="B219" s="200"/>
      <c r="C219" s="109"/>
      <c r="D219" s="109"/>
      <c r="E219" s="109"/>
      <c r="F219" s="109"/>
      <c r="G219" s="109"/>
      <c r="H219" s="109"/>
      <c r="I219" s="109"/>
      <c r="J219" s="109"/>
      <c r="K219" s="109"/>
      <c r="L219" s="109"/>
      <c r="M219" s="109"/>
      <c r="N219" s="109"/>
      <c r="O219" s="109"/>
      <c r="P219" s="109"/>
      <c r="Q219" s="110"/>
    </row>
    <row r="220" spans="1:17" ht="14.5">
      <c r="A220" s="23">
        <v>1</v>
      </c>
      <c r="B220" s="11" t="s">
        <v>3</v>
      </c>
      <c r="C220" s="111"/>
      <c r="D220" s="112"/>
      <c r="E220" s="113"/>
      <c r="F220" s="114"/>
      <c r="G220" s="115"/>
      <c r="H220" s="116"/>
      <c r="I220" s="111"/>
      <c r="J220" s="112"/>
      <c r="K220" s="113"/>
      <c r="L220" s="114"/>
      <c r="M220" s="115"/>
      <c r="N220" s="116"/>
      <c r="O220" s="114">
        <v>0</v>
      </c>
      <c r="P220" s="121">
        <v>0</v>
      </c>
      <c r="Q220" s="116"/>
    </row>
    <row r="221" spans="1:17" ht="14.5">
      <c r="A221" s="23">
        <v>2</v>
      </c>
      <c r="B221" s="11" t="s">
        <v>40</v>
      </c>
      <c r="C221" s="111"/>
      <c r="D221" s="112"/>
      <c r="E221" s="113"/>
      <c r="F221" s="114"/>
      <c r="G221" s="115"/>
      <c r="H221" s="116"/>
      <c r="I221" s="111"/>
      <c r="J221" s="112"/>
      <c r="K221" s="113"/>
      <c r="L221" s="114"/>
      <c r="M221" s="115"/>
      <c r="N221" s="116"/>
      <c r="O221" s="114">
        <v>0</v>
      </c>
      <c r="P221" s="121">
        <v>0</v>
      </c>
      <c r="Q221" s="116"/>
    </row>
    <row r="222" spans="1:17" ht="14.5">
      <c r="A222" s="23">
        <v>3</v>
      </c>
      <c r="B222" s="11" t="s">
        <v>41</v>
      </c>
      <c r="C222" s="111"/>
      <c r="D222" s="112"/>
      <c r="E222" s="113"/>
      <c r="F222" s="114"/>
      <c r="G222" s="115"/>
      <c r="H222" s="116"/>
      <c r="I222" s="111"/>
      <c r="J222" s="112"/>
      <c r="K222" s="113"/>
      <c r="L222" s="114"/>
      <c r="M222" s="115"/>
      <c r="N222" s="116"/>
      <c r="O222" s="114">
        <v>0</v>
      </c>
      <c r="P222" s="121">
        <v>0</v>
      </c>
      <c r="Q222" s="116"/>
    </row>
    <row r="223" spans="1:17">
      <c r="A223" s="199" t="s">
        <v>26</v>
      </c>
      <c r="B223" s="200"/>
      <c r="C223" s="109"/>
      <c r="D223" s="109"/>
      <c r="E223" s="109"/>
      <c r="F223" s="109"/>
      <c r="G223" s="109"/>
      <c r="H223" s="109"/>
      <c r="I223" s="109"/>
      <c r="J223" s="109"/>
      <c r="K223" s="109"/>
      <c r="L223" s="109"/>
      <c r="M223" s="109"/>
      <c r="N223" s="109"/>
      <c r="O223" s="109">
        <v>0</v>
      </c>
      <c r="P223" s="122">
        <v>0</v>
      </c>
      <c r="Q223" s="110"/>
    </row>
    <row r="224" spans="1:17" ht="14.5">
      <c r="A224" s="23">
        <v>1</v>
      </c>
      <c r="B224" s="11" t="s">
        <v>4</v>
      </c>
      <c r="C224" s="111"/>
      <c r="D224" s="112"/>
      <c r="E224" s="113"/>
      <c r="F224" s="114"/>
      <c r="G224" s="115"/>
      <c r="H224" s="116"/>
      <c r="I224" s="111"/>
      <c r="J224" s="112"/>
      <c r="K224" s="113"/>
      <c r="L224" s="114"/>
      <c r="M224" s="115"/>
      <c r="N224" s="116"/>
      <c r="O224" s="114">
        <v>0</v>
      </c>
      <c r="P224" s="121">
        <v>0</v>
      </c>
      <c r="Q224" s="116"/>
    </row>
    <row r="225" spans="1:17" ht="14.5">
      <c r="A225" s="23">
        <v>2</v>
      </c>
      <c r="B225" s="12" t="s">
        <v>11</v>
      </c>
      <c r="C225" s="111"/>
      <c r="D225" s="112"/>
      <c r="E225" s="113"/>
      <c r="F225" s="114"/>
      <c r="G225" s="115"/>
      <c r="H225" s="116"/>
      <c r="I225" s="111"/>
      <c r="J225" s="112"/>
      <c r="K225" s="113"/>
      <c r="L225" s="114"/>
      <c r="M225" s="115"/>
      <c r="N225" s="116"/>
      <c r="O225" s="114">
        <v>0</v>
      </c>
      <c r="P225" s="121">
        <v>0</v>
      </c>
      <c r="Q225" s="116"/>
    </row>
    <row r="226" spans="1:17" ht="14.5">
      <c r="A226" s="23">
        <v>3</v>
      </c>
      <c r="B226" s="11" t="s">
        <v>5</v>
      </c>
      <c r="C226" s="111"/>
      <c r="D226" s="112"/>
      <c r="E226" s="113"/>
      <c r="F226" s="114"/>
      <c r="G226" s="115"/>
      <c r="H226" s="116"/>
      <c r="I226" s="111"/>
      <c r="J226" s="112"/>
      <c r="K226" s="113"/>
      <c r="L226" s="114"/>
      <c r="M226" s="115"/>
      <c r="N226" s="116"/>
      <c r="O226" s="114">
        <v>0</v>
      </c>
      <c r="P226" s="121">
        <v>0</v>
      </c>
      <c r="Q226" s="116"/>
    </row>
    <row r="227" spans="1:17" ht="14.5">
      <c r="A227" s="23">
        <v>4</v>
      </c>
      <c r="B227" s="11" t="s">
        <v>7</v>
      </c>
      <c r="C227" s="111"/>
      <c r="D227" s="112"/>
      <c r="E227" s="113"/>
      <c r="F227" s="114"/>
      <c r="G227" s="115"/>
      <c r="H227" s="116"/>
      <c r="I227" s="111"/>
      <c r="J227" s="112"/>
      <c r="K227" s="113"/>
      <c r="L227" s="114"/>
      <c r="M227" s="115"/>
      <c r="N227" s="116"/>
      <c r="O227" s="114">
        <v>0</v>
      </c>
      <c r="P227" s="121">
        <v>0</v>
      </c>
      <c r="Q227" s="116"/>
    </row>
    <row r="228" spans="1:17" ht="14.5">
      <c r="A228" s="23">
        <v>5</v>
      </c>
      <c r="B228" s="12" t="s">
        <v>8</v>
      </c>
      <c r="C228" s="111"/>
      <c r="D228" s="112"/>
      <c r="E228" s="113"/>
      <c r="F228" s="114"/>
      <c r="G228" s="115"/>
      <c r="H228" s="116"/>
      <c r="I228" s="111"/>
      <c r="J228" s="112"/>
      <c r="K228" s="113"/>
      <c r="L228" s="114"/>
      <c r="M228" s="115"/>
      <c r="N228" s="116"/>
      <c r="O228" s="114">
        <v>0</v>
      </c>
      <c r="P228" s="121">
        <v>0</v>
      </c>
      <c r="Q228" s="116"/>
    </row>
    <row r="229" spans="1:17" ht="14.5">
      <c r="A229" s="23">
        <v>6</v>
      </c>
      <c r="B229" s="12" t="s">
        <v>9</v>
      </c>
      <c r="C229" s="111"/>
      <c r="D229" s="112"/>
      <c r="E229" s="113"/>
      <c r="F229" s="114"/>
      <c r="G229" s="115"/>
      <c r="H229" s="116"/>
      <c r="I229" s="111"/>
      <c r="J229" s="112"/>
      <c r="K229" s="113"/>
      <c r="L229" s="114"/>
      <c r="M229" s="115"/>
      <c r="N229" s="116"/>
      <c r="O229" s="114">
        <v>0</v>
      </c>
      <c r="P229" s="121">
        <v>0</v>
      </c>
      <c r="Q229" s="116"/>
    </row>
    <row r="230" spans="1:17" ht="14.5">
      <c r="A230" s="23">
        <v>7</v>
      </c>
      <c r="B230" s="12" t="s">
        <v>6</v>
      </c>
      <c r="C230" s="111"/>
      <c r="D230" s="112"/>
      <c r="E230" s="113"/>
      <c r="F230" s="114"/>
      <c r="G230" s="115"/>
      <c r="H230" s="116"/>
      <c r="I230" s="111"/>
      <c r="J230" s="112"/>
      <c r="K230" s="113"/>
      <c r="L230" s="114"/>
      <c r="M230" s="115"/>
      <c r="N230" s="116"/>
      <c r="O230" s="114">
        <v>0</v>
      </c>
      <c r="P230" s="121">
        <v>0</v>
      </c>
      <c r="Q230" s="116"/>
    </row>
    <row r="231" spans="1:17" ht="14.5">
      <c r="A231" s="23">
        <v>8</v>
      </c>
      <c r="B231" s="12" t="s">
        <v>10</v>
      </c>
      <c r="C231" s="111"/>
      <c r="D231" s="112"/>
      <c r="E231" s="113"/>
      <c r="F231" s="114"/>
      <c r="G231" s="115"/>
      <c r="H231" s="116"/>
      <c r="I231" s="111"/>
      <c r="J231" s="112"/>
      <c r="K231" s="113"/>
      <c r="L231" s="114"/>
      <c r="M231" s="115"/>
      <c r="N231" s="116"/>
      <c r="O231" s="114">
        <v>0</v>
      </c>
      <c r="P231" s="121">
        <v>0</v>
      </c>
      <c r="Q231" s="116"/>
    </row>
    <row r="232" spans="1:17" ht="15.5">
      <c r="A232" s="201" t="s">
        <v>37</v>
      </c>
      <c r="B232" s="202"/>
      <c r="C232" s="119"/>
      <c r="D232" s="119"/>
      <c r="E232" s="119"/>
      <c r="F232" s="119"/>
      <c r="G232" s="119"/>
      <c r="H232" s="119"/>
      <c r="I232" s="119"/>
      <c r="J232" s="119"/>
      <c r="K232" s="119"/>
      <c r="L232" s="119"/>
      <c r="M232" s="119"/>
      <c r="N232" s="119"/>
      <c r="O232" s="119"/>
      <c r="P232" s="123"/>
      <c r="Q232" s="120"/>
    </row>
    <row r="233" spans="1:17">
      <c r="A233" s="199" t="s">
        <v>45</v>
      </c>
      <c r="B233" s="200"/>
      <c r="C233" s="109"/>
      <c r="D233" s="109"/>
      <c r="E233" s="109"/>
      <c r="F233" s="109"/>
      <c r="G233" s="109"/>
      <c r="H233" s="109"/>
      <c r="I233" s="109"/>
      <c r="J233" s="109"/>
      <c r="K233" s="109"/>
      <c r="L233" s="109"/>
      <c r="M233" s="109"/>
      <c r="N233" s="109"/>
      <c r="O233" s="109">
        <v>0</v>
      </c>
      <c r="P233" s="122">
        <v>0</v>
      </c>
      <c r="Q233" s="110"/>
    </row>
    <row r="234" spans="1:17" ht="14.5">
      <c r="A234" s="23">
        <v>1</v>
      </c>
      <c r="B234" s="11" t="s">
        <v>44</v>
      </c>
      <c r="C234" s="111"/>
      <c r="D234" s="112"/>
      <c r="E234" s="113"/>
      <c r="F234" s="114"/>
      <c r="G234" s="115"/>
      <c r="H234" s="116"/>
      <c r="I234" s="111"/>
      <c r="J234" s="112"/>
      <c r="K234" s="113"/>
      <c r="L234" s="114"/>
      <c r="M234" s="115"/>
      <c r="N234" s="116"/>
      <c r="O234" s="114">
        <v>0</v>
      </c>
      <c r="P234" s="121">
        <v>0</v>
      </c>
      <c r="Q234" s="116"/>
    </row>
    <row r="235" spans="1:17" ht="14.5">
      <c r="A235" s="23">
        <v>2</v>
      </c>
      <c r="B235" s="11" t="s">
        <v>46</v>
      </c>
      <c r="C235" s="111"/>
      <c r="D235" s="112"/>
      <c r="E235" s="113"/>
      <c r="F235" s="114"/>
      <c r="G235" s="115"/>
      <c r="H235" s="116"/>
      <c r="I235" s="111"/>
      <c r="J235" s="112"/>
      <c r="K235" s="113"/>
      <c r="L235" s="114"/>
      <c r="M235" s="115"/>
      <c r="N235" s="116"/>
      <c r="O235" s="114">
        <v>0</v>
      </c>
      <c r="P235" s="121">
        <v>0</v>
      </c>
      <c r="Q235" s="116"/>
    </row>
    <row r="236" spans="1:17" ht="14.5">
      <c r="A236" s="23">
        <v>3</v>
      </c>
      <c r="B236" s="11" t="s">
        <v>47</v>
      </c>
      <c r="C236" s="111"/>
      <c r="D236" s="112"/>
      <c r="E236" s="113"/>
      <c r="F236" s="114"/>
      <c r="G236" s="115"/>
      <c r="H236" s="116"/>
      <c r="I236" s="111"/>
      <c r="J236" s="112"/>
      <c r="K236" s="113"/>
      <c r="L236" s="114"/>
      <c r="M236" s="115"/>
      <c r="N236" s="116"/>
      <c r="O236" s="114">
        <v>0</v>
      </c>
      <c r="P236" s="121">
        <v>0</v>
      </c>
      <c r="Q236" s="116"/>
    </row>
    <row r="237" spans="1:17" ht="14.5">
      <c r="A237" s="23">
        <v>4</v>
      </c>
      <c r="B237" s="11" t="s">
        <v>48</v>
      </c>
      <c r="C237" s="111"/>
      <c r="D237" s="112"/>
      <c r="E237" s="113"/>
      <c r="F237" s="114"/>
      <c r="G237" s="115"/>
      <c r="H237" s="116"/>
      <c r="I237" s="111"/>
      <c r="J237" s="112"/>
      <c r="K237" s="113"/>
      <c r="L237" s="114"/>
      <c r="M237" s="115"/>
      <c r="N237" s="116"/>
      <c r="O237" s="114">
        <v>0</v>
      </c>
      <c r="P237" s="121">
        <v>0</v>
      </c>
      <c r="Q237" s="116"/>
    </row>
    <row r="238" spans="1:17" ht="14.5">
      <c r="A238" s="23">
        <v>5</v>
      </c>
      <c r="B238" s="11" t="s">
        <v>49</v>
      </c>
      <c r="C238" s="111"/>
      <c r="D238" s="112"/>
      <c r="E238" s="113"/>
      <c r="F238" s="114"/>
      <c r="G238" s="115"/>
      <c r="H238" s="116"/>
      <c r="I238" s="111"/>
      <c r="J238" s="112"/>
      <c r="K238" s="113"/>
      <c r="L238" s="114"/>
      <c r="M238" s="115"/>
      <c r="N238" s="116"/>
      <c r="O238" s="114">
        <v>0</v>
      </c>
      <c r="P238" s="121">
        <v>0</v>
      </c>
      <c r="Q238" s="116"/>
    </row>
    <row r="239" spans="1:17" ht="14.5">
      <c r="A239" s="23">
        <v>6</v>
      </c>
      <c r="B239" s="11" t="s">
        <v>50</v>
      </c>
      <c r="C239" s="111"/>
      <c r="D239" s="112"/>
      <c r="E239" s="113"/>
      <c r="F239" s="114"/>
      <c r="G239" s="115"/>
      <c r="H239" s="116"/>
      <c r="I239" s="111"/>
      <c r="J239" s="112"/>
      <c r="K239" s="113"/>
      <c r="L239" s="114"/>
      <c r="M239" s="115"/>
      <c r="N239" s="116"/>
      <c r="O239" s="114">
        <v>0</v>
      </c>
      <c r="P239" s="121">
        <v>0</v>
      </c>
      <c r="Q239" s="116"/>
    </row>
    <row r="240" spans="1:17" ht="14.5">
      <c r="A240" s="23">
        <v>7</v>
      </c>
      <c r="B240" s="11" t="s">
        <v>51</v>
      </c>
      <c r="C240" s="111"/>
      <c r="D240" s="112"/>
      <c r="E240" s="113"/>
      <c r="F240" s="114"/>
      <c r="G240" s="115"/>
      <c r="H240" s="116"/>
      <c r="I240" s="111"/>
      <c r="J240" s="112"/>
      <c r="K240" s="113"/>
      <c r="L240" s="114"/>
      <c r="M240" s="115"/>
      <c r="N240" s="116"/>
      <c r="O240" s="114">
        <v>0</v>
      </c>
      <c r="P240" s="121">
        <v>0</v>
      </c>
      <c r="Q240" s="116"/>
    </row>
    <row r="241" spans="1:17" s="25" customFormat="1" ht="15.5">
      <c r="A241" s="203" t="s">
        <v>29</v>
      </c>
      <c r="B241" s="204"/>
      <c r="C241" s="124"/>
      <c r="D241" s="124">
        <v>0</v>
      </c>
      <c r="E241" s="124">
        <v>0</v>
      </c>
      <c r="F241" s="124">
        <v>0</v>
      </c>
      <c r="G241" s="124">
        <v>0</v>
      </c>
      <c r="H241" s="124">
        <v>0</v>
      </c>
      <c r="I241" s="124">
        <v>0</v>
      </c>
      <c r="J241" s="124">
        <v>0</v>
      </c>
      <c r="K241" s="124">
        <v>0</v>
      </c>
      <c r="L241" s="124">
        <v>0</v>
      </c>
      <c r="M241" s="124">
        <v>0</v>
      </c>
      <c r="N241" s="124">
        <v>0</v>
      </c>
      <c r="O241" s="124">
        <v>0</v>
      </c>
      <c r="P241" s="124">
        <v>0</v>
      </c>
      <c r="Q241" s="125"/>
    </row>
    <row r="242" spans="1:17">
      <c r="A242" s="199" t="s">
        <v>30</v>
      </c>
      <c r="B242" s="200"/>
      <c r="C242" s="109">
        <v>0</v>
      </c>
      <c r="D242" s="109">
        <v>0</v>
      </c>
      <c r="E242" s="109">
        <v>0</v>
      </c>
      <c r="F242" s="109">
        <v>0</v>
      </c>
      <c r="G242" s="109">
        <v>0</v>
      </c>
      <c r="H242" s="109">
        <v>0</v>
      </c>
      <c r="I242" s="109">
        <v>0</v>
      </c>
      <c r="J242" s="109">
        <v>0</v>
      </c>
      <c r="K242" s="110"/>
      <c r="L242" s="109">
        <v>0</v>
      </c>
      <c r="M242" s="109">
        <v>0</v>
      </c>
      <c r="N242" s="110"/>
      <c r="O242" s="109">
        <v>0</v>
      </c>
      <c r="P242" s="109">
        <v>0</v>
      </c>
      <c r="Q242" s="110"/>
    </row>
    <row r="243" spans="1:17" ht="14.5">
      <c r="A243" s="23">
        <v>1</v>
      </c>
      <c r="B243" s="11" t="s">
        <v>31</v>
      </c>
      <c r="C243" s="111"/>
      <c r="D243" s="112"/>
      <c r="E243" s="113"/>
      <c r="F243" s="114"/>
      <c r="G243" s="115"/>
      <c r="H243" s="116"/>
      <c r="I243" s="114"/>
      <c r="J243" s="115"/>
      <c r="K243" s="116"/>
      <c r="L243" s="114"/>
      <c r="M243" s="115"/>
      <c r="N243" s="116"/>
      <c r="O243" s="114"/>
      <c r="P243" s="115"/>
      <c r="Q243" s="116"/>
    </row>
    <row r="244" spans="1:17">
      <c r="A244" s="199" t="s">
        <v>32</v>
      </c>
      <c r="B244" s="200"/>
      <c r="C244" s="109"/>
      <c r="D244" s="109">
        <v>0</v>
      </c>
      <c r="E244" s="109">
        <v>0</v>
      </c>
      <c r="F244" s="109">
        <v>0</v>
      </c>
      <c r="G244" s="109">
        <v>0</v>
      </c>
      <c r="H244" s="109">
        <v>0</v>
      </c>
      <c r="I244" s="109">
        <v>0</v>
      </c>
      <c r="J244" s="109">
        <v>0</v>
      </c>
      <c r="K244" s="110"/>
      <c r="L244" s="109">
        <v>0</v>
      </c>
      <c r="M244" s="109">
        <v>0</v>
      </c>
      <c r="N244" s="110"/>
      <c r="O244" s="109">
        <v>0</v>
      </c>
      <c r="P244" s="109">
        <v>0</v>
      </c>
      <c r="Q244" s="110"/>
    </row>
    <row r="245" spans="1:17" ht="14.5">
      <c r="A245" s="23">
        <v>1</v>
      </c>
      <c r="B245" s="11" t="s">
        <v>33</v>
      </c>
      <c r="C245" s="111"/>
      <c r="D245" s="112"/>
      <c r="E245" s="113"/>
      <c r="F245" s="114"/>
      <c r="G245" s="115"/>
      <c r="H245" s="116"/>
      <c r="I245" s="114"/>
      <c r="J245" s="115"/>
      <c r="K245" s="116"/>
      <c r="L245" s="114"/>
      <c r="M245" s="115"/>
      <c r="N245" s="116"/>
      <c r="O245" s="114"/>
      <c r="P245" s="115"/>
      <c r="Q245" s="116"/>
    </row>
    <row r="246" spans="1:17">
      <c r="A246" s="199" t="s">
        <v>36</v>
      </c>
      <c r="B246" s="200"/>
      <c r="C246" s="109">
        <v>0</v>
      </c>
      <c r="D246" s="109">
        <v>0</v>
      </c>
      <c r="E246" s="109">
        <v>0</v>
      </c>
      <c r="F246" s="109">
        <v>0</v>
      </c>
      <c r="G246" s="109">
        <v>0</v>
      </c>
      <c r="H246" s="109">
        <v>0</v>
      </c>
      <c r="I246" s="109">
        <v>0</v>
      </c>
      <c r="J246" s="109">
        <v>0</v>
      </c>
      <c r="K246" s="110"/>
      <c r="L246" s="109">
        <v>0</v>
      </c>
      <c r="M246" s="109">
        <v>0</v>
      </c>
      <c r="N246" s="110"/>
      <c r="O246" s="109">
        <v>0</v>
      </c>
      <c r="P246" s="109">
        <v>0</v>
      </c>
      <c r="Q246" s="110"/>
    </row>
    <row r="247" spans="1:17" ht="14.5">
      <c r="A247" s="23">
        <v>1</v>
      </c>
      <c r="B247" s="11" t="s">
        <v>34</v>
      </c>
      <c r="C247" s="111">
        <v>0</v>
      </c>
      <c r="D247" s="112"/>
      <c r="E247" s="113"/>
      <c r="F247" s="114"/>
      <c r="G247" s="115"/>
      <c r="H247" s="116"/>
      <c r="I247" s="114"/>
      <c r="J247" s="115"/>
      <c r="K247" s="116"/>
      <c r="L247" s="114"/>
      <c r="M247" s="115"/>
      <c r="N247" s="116"/>
      <c r="O247" s="114"/>
      <c r="P247" s="115"/>
      <c r="Q247" s="116"/>
    </row>
    <row r="248" spans="1:17" ht="14.5">
      <c r="A248" s="23">
        <v>2</v>
      </c>
      <c r="B248" s="11" t="s">
        <v>35</v>
      </c>
      <c r="C248" s="111">
        <v>0</v>
      </c>
      <c r="D248" s="112"/>
      <c r="E248" s="113"/>
      <c r="F248" s="114"/>
      <c r="G248" s="115"/>
      <c r="H248" s="116"/>
      <c r="I248" s="114"/>
      <c r="J248" s="115"/>
      <c r="K248" s="116"/>
      <c r="L248" s="114"/>
      <c r="M248" s="115"/>
      <c r="N248" s="116"/>
      <c r="O248" s="114"/>
      <c r="P248" s="115"/>
      <c r="Q248" s="116"/>
    </row>
    <row r="249" spans="1:17" ht="14.5">
      <c r="A249" s="23">
        <v>3</v>
      </c>
      <c r="B249" s="11" t="s">
        <v>52</v>
      </c>
      <c r="C249" s="111">
        <v>0</v>
      </c>
      <c r="D249" s="112"/>
      <c r="E249" s="113"/>
      <c r="F249" s="114"/>
      <c r="G249" s="115"/>
      <c r="H249" s="116"/>
      <c r="I249" s="114"/>
      <c r="J249" s="115"/>
      <c r="K249" s="116"/>
      <c r="L249" s="114"/>
      <c r="M249" s="115"/>
      <c r="N249" s="116"/>
      <c r="O249" s="114"/>
      <c r="P249" s="115"/>
      <c r="Q249" s="116"/>
    </row>
    <row r="250" spans="1:17" ht="14.5">
      <c r="A250" s="23">
        <v>4</v>
      </c>
      <c r="B250" s="11" t="s">
        <v>53</v>
      </c>
      <c r="C250" s="111"/>
      <c r="D250" s="112"/>
      <c r="E250" s="113"/>
      <c r="F250" s="114"/>
      <c r="G250" s="115"/>
      <c r="H250" s="116"/>
      <c r="I250" s="114"/>
      <c r="J250" s="115"/>
      <c r="K250" s="116"/>
      <c r="L250" s="114"/>
      <c r="M250" s="115"/>
      <c r="N250" s="116"/>
      <c r="O250" s="114"/>
      <c r="P250" s="115"/>
      <c r="Q250" s="116"/>
    </row>
    <row r="251" spans="1:17" s="61" customFormat="1" ht="15.5">
      <c r="A251" s="207" t="s">
        <v>109</v>
      </c>
      <c r="B251" s="208"/>
      <c r="C251" s="117">
        <v>0</v>
      </c>
      <c r="D251" s="117">
        <v>0</v>
      </c>
      <c r="E251" s="117">
        <v>0</v>
      </c>
      <c r="F251" s="117">
        <v>0</v>
      </c>
      <c r="G251" s="117">
        <v>0</v>
      </c>
      <c r="H251" s="117">
        <v>0</v>
      </c>
      <c r="I251" s="117">
        <v>0</v>
      </c>
      <c r="J251" s="117">
        <v>0</v>
      </c>
      <c r="K251" s="117">
        <v>0</v>
      </c>
      <c r="L251" s="117">
        <v>0</v>
      </c>
      <c r="M251" s="117">
        <v>0</v>
      </c>
      <c r="N251" s="117">
        <v>0</v>
      </c>
      <c r="O251" s="117">
        <v>0</v>
      </c>
      <c r="P251" s="117">
        <v>0</v>
      </c>
      <c r="Q251" s="118"/>
    </row>
    <row r="252" spans="1:17" s="103" customFormat="1" ht="15.5">
      <c r="A252" s="201" t="s">
        <v>28</v>
      </c>
      <c r="B252" s="202"/>
      <c r="C252" s="119">
        <v>0</v>
      </c>
      <c r="D252" s="119">
        <v>0</v>
      </c>
      <c r="E252" s="119">
        <v>0</v>
      </c>
      <c r="F252" s="119">
        <v>0</v>
      </c>
      <c r="G252" s="119">
        <v>0</v>
      </c>
      <c r="H252" s="119">
        <v>0</v>
      </c>
      <c r="I252" s="119">
        <v>0</v>
      </c>
      <c r="J252" s="119">
        <v>0</v>
      </c>
      <c r="K252" s="119">
        <v>0</v>
      </c>
      <c r="L252" s="119">
        <v>0</v>
      </c>
      <c r="M252" s="119">
        <v>0</v>
      </c>
      <c r="N252" s="119">
        <v>0</v>
      </c>
      <c r="O252" s="119">
        <v>0</v>
      </c>
      <c r="P252" s="119">
        <v>0</v>
      </c>
      <c r="Q252" s="120"/>
    </row>
    <row r="253" spans="1:17">
      <c r="A253" s="199" t="s">
        <v>27</v>
      </c>
      <c r="B253" s="200"/>
      <c r="C253" s="109"/>
      <c r="D253" s="109"/>
      <c r="E253" s="109"/>
      <c r="F253" s="109"/>
      <c r="G253" s="109"/>
      <c r="H253" s="109"/>
      <c r="I253" s="109"/>
      <c r="J253" s="109"/>
      <c r="K253" s="109"/>
      <c r="L253" s="109"/>
      <c r="M253" s="109"/>
      <c r="N253" s="109"/>
      <c r="O253" s="109"/>
      <c r="P253" s="109"/>
      <c r="Q253" s="110"/>
    </row>
    <row r="254" spans="1:17" ht="14.5">
      <c r="A254" s="23">
        <v>1</v>
      </c>
      <c r="B254" s="11" t="s">
        <v>3</v>
      </c>
      <c r="C254" s="111"/>
      <c r="D254" s="112"/>
      <c r="E254" s="113"/>
      <c r="F254" s="114"/>
      <c r="G254" s="115"/>
      <c r="H254" s="116"/>
      <c r="I254" s="111"/>
      <c r="J254" s="112"/>
      <c r="K254" s="113"/>
      <c r="L254" s="114"/>
      <c r="M254" s="115"/>
      <c r="N254" s="116"/>
      <c r="O254" s="114">
        <v>0</v>
      </c>
      <c r="P254" s="121">
        <v>0</v>
      </c>
      <c r="Q254" s="116"/>
    </row>
    <row r="255" spans="1:17" ht="14.5">
      <c r="A255" s="23">
        <v>2</v>
      </c>
      <c r="B255" s="11" t="s">
        <v>40</v>
      </c>
      <c r="C255" s="111"/>
      <c r="D255" s="112"/>
      <c r="E255" s="113"/>
      <c r="F255" s="114"/>
      <c r="G255" s="115"/>
      <c r="H255" s="116"/>
      <c r="I255" s="111"/>
      <c r="J255" s="112"/>
      <c r="K255" s="113"/>
      <c r="L255" s="114"/>
      <c r="M255" s="115"/>
      <c r="N255" s="116"/>
      <c r="O255" s="114">
        <v>0</v>
      </c>
      <c r="P255" s="121">
        <v>0</v>
      </c>
      <c r="Q255" s="116"/>
    </row>
    <row r="256" spans="1:17" ht="14.5">
      <c r="A256" s="23">
        <v>3</v>
      </c>
      <c r="B256" s="11" t="s">
        <v>41</v>
      </c>
      <c r="C256" s="111"/>
      <c r="D256" s="112"/>
      <c r="E256" s="113"/>
      <c r="F256" s="114"/>
      <c r="G256" s="115"/>
      <c r="H256" s="116"/>
      <c r="I256" s="111"/>
      <c r="J256" s="112"/>
      <c r="K256" s="113"/>
      <c r="L256" s="114"/>
      <c r="M256" s="115"/>
      <c r="N256" s="116"/>
      <c r="O256" s="114">
        <v>0</v>
      </c>
      <c r="P256" s="121">
        <v>0</v>
      </c>
      <c r="Q256" s="116"/>
    </row>
    <row r="257" spans="1:17">
      <c r="A257" s="199" t="s">
        <v>26</v>
      </c>
      <c r="B257" s="200"/>
      <c r="C257" s="109"/>
      <c r="D257" s="109"/>
      <c r="E257" s="109"/>
      <c r="F257" s="109"/>
      <c r="G257" s="109"/>
      <c r="H257" s="109"/>
      <c r="I257" s="109"/>
      <c r="J257" s="109"/>
      <c r="K257" s="109"/>
      <c r="L257" s="109"/>
      <c r="M257" s="109"/>
      <c r="N257" s="109"/>
      <c r="O257" s="109">
        <v>0</v>
      </c>
      <c r="P257" s="122">
        <v>0</v>
      </c>
      <c r="Q257" s="110"/>
    </row>
    <row r="258" spans="1:17" ht="14.5">
      <c r="A258" s="23">
        <v>1</v>
      </c>
      <c r="B258" s="11" t="s">
        <v>4</v>
      </c>
      <c r="C258" s="111"/>
      <c r="D258" s="112"/>
      <c r="E258" s="113"/>
      <c r="F258" s="114"/>
      <c r="G258" s="115"/>
      <c r="H258" s="116"/>
      <c r="I258" s="111"/>
      <c r="J258" s="112"/>
      <c r="K258" s="113"/>
      <c r="L258" s="114"/>
      <c r="M258" s="115"/>
      <c r="N258" s="116"/>
      <c r="O258" s="114">
        <v>0</v>
      </c>
      <c r="P258" s="121">
        <v>0</v>
      </c>
      <c r="Q258" s="116"/>
    </row>
    <row r="259" spans="1:17" ht="14.5">
      <c r="A259" s="23">
        <v>2</v>
      </c>
      <c r="B259" s="12" t="s">
        <v>11</v>
      </c>
      <c r="C259" s="111"/>
      <c r="D259" s="112"/>
      <c r="E259" s="113"/>
      <c r="F259" s="114"/>
      <c r="G259" s="115"/>
      <c r="H259" s="116"/>
      <c r="I259" s="111"/>
      <c r="J259" s="112"/>
      <c r="K259" s="113"/>
      <c r="L259" s="114"/>
      <c r="M259" s="115"/>
      <c r="N259" s="116"/>
      <c r="O259" s="114">
        <v>0</v>
      </c>
      <c r="P259" s="121">
        <v>0</v>
      </c>
      <c r="Q259" s="116"/>
    </row>
    <row r="260" spans="1:17" ht="14.5">
      <c r="A260" s="23">
        <v>3</v>
      </c>
      <c r="B260" s="11" t="s">
        <v>5</v>
      </c>
      <c r="C260" s="111"/>
      <c r="D260" s="112"/>
      <c r="E260" s="113"/>
      <c r="F260" s="114"/>
      <c r="G260" s="115"/>
      <c r="H260" s="116"/>
      <c r="I260" s="111"/>
      <c r="J260" s="112"/>
      <c r="K260" s="113"/>
      <c r="L260" s="114"/>
      <c r="M260" s="115"/>
      <c r="N260" s="116"/>
      <c r="O260" s="114">
        <v>0</v>
      </c>
      <c r="P260" s="121">
        <v>0</v>
      </c>
      <c r="Q260" s="116"/>
    </row>
    <row r="261" spans="1:17" ht="14.5">
      <c r="A261" s="23">
        <v>4</v>
      </c>
      <c r="B261" s="11" t="s">
        <v>7</v>
      </c>
      <c r="C261" s="111"/>
      <c r="D261" s="112"/>
      <c r="E261" s="113"/>
      <c r="F261" s="114"/>
      <c r="G261" s="115"/>
      <c r="H261" s="116"/>
      <c r="I261" s="111"/>
      <c r="J261" s="112"/>
      <c r="K261" s="113"/>
      <c r="L261" s="114"/>
      <c r="M261" s="115"/>
      <c r="N261" s="116"/>
      <c r="O261" s="114">
        <v>0</v>
      </c>
      <c r="P261" s="121">
        <v>0</v>
      </c>
      <c r="Q261" s="116"/>
    </row>
    <row r="262" spans="1:17" ht="14.5">
      <c r="A262" s="23">
        <v>5</v>
      </c>
      <c r="B262" s="12" t="s">
        <v>8</v>
      </c>
      <c r="C262" s="111"/>
      <c r="D262" s="112"/>
      <c r="E262" s="113"/>
      <c r="F262" s="114"/>
      <c r="G262" s="115"/>
      <c r="H262" s="116"/>
      <c r="I262" s="111"/>
      <c r="J262" s="112"/>
      <c r="K262" s="113"/>
      <c r="L262" s="114"/>
      <c r="M262" s="115"/>
      <c r="N262" s="116"/>
      <c r="O262" s="114">
        <v>0</v>
      </c>
      <c r="P262" s="121">
        <v>0</v>
      </c>
      <c r="Q262" s="116"/>
    </row>
    <row r="263" spans="1:17" ht="14.5">
      <c r="A263" s="23">
        <v>6</v>
      </c>
      <c r="B263" s="12" t="s">
        <v>9</v>
      </c>
      <c r="C263" s="111"/>
      <c r="D263" s="112"/>
      <c r="E263" s="113"/>
      <c r="F263" s="114"/>
      <c r="G263" s="115"/>
      <c r="H263" s="116"/>
      <c r="I263" s="111"/>
      <c r="J263" s="112"/>
      <c r="K263" s="113"/>
      <c r="L263" s="114"/>
      <c r="M263" s="115"/>
      <c r="N263" s="116"/>
      <c r="O263" s="114">
        <v>0</v>
      </c>
      <c r="P263" s="121">
        <v>0</v>
      </c>
      <c r="Q263" s="116"/>
    </row>
    <row r="264" spans="1:17" ht="14.5">
      <c r="A264" s="23">
        <v>7</v>
      </c>
      <c r="B264" s="12" t="s">
        <v>6</v>
      </c>
      <c r="C264" s="111"/>
      <c r="D264" s="112"/>
      <c r="E264" s="113"/>
      <c r="F264" s="114"/>
      <c r="G264" s="115"/>
      <c r="H264" s="116"/>
      <c r="I264" s="111"/>
      <c r="J264" s="112"/>
      <c r="K264" s="113"/>
      <c r="L264" s="114"/>
      <c r="M264" s="115"/>
      <c r="N264" s="116"/>
      <c r="O264" s="114">
        <v>0</v>
      </c>
      <c r="P264" s="121">
        <v>0</v>
      </c>
      <c r="Q264" s="116"/>
    </row>
    <row r="265" spans="1:17" ht="14.5">
      <c r="A265" s="23">
        <v>8</v>
      </c>
      <c r="B265" s="12" t="s">
        <v>10</v>
      </c>
      <c r="C265" s="111"/>
      <c r="D265" s="112"/>
      <c r="E265" s="113"/>
      <c r="F265" s="114"/>
      <c r="G265" s="115"/>
      <c r="H265" s="116"/>
      <c r="I265" s="111"/>
      <c r="J265" s="112"/>
      <c r="K265" s="113"/>
      <c r="L265" s="114"/>
      <c r="M265" s="115"/>
      <c r="N265" s="116"/>
      <c r="O265" s="114">
        <v>0</v>
      </c>
      <c r="P265" s="121">
        <v>0</v>
      </c>
      <c r="Q265" s="116"/>
    </row>
    <row r="266" spans="1:17" ht="15.5">
      <c r="A266" s="201" t="s">
        <v>37</v>
      </c>
      <c r="B266" s="202"/>
      <c r="C266" s="119"/>
      <c r="D266" s="119"/>
      <c r="E266" s="119"/>
      <c r="F266" s="119"/>
      <c r="G266" s="119"/>
      <c r="H266" s="119"/>
      <c r="I266" s="119"/>
      <c r="J266" s="119"/>
      <c r="K266" s="119"/>
      <c r="L266" s="119"/>
      <c r="M266" s="119"/>
      <c r="N266" s="119"/>
      <c r="O266" s="119"/>
      <c r="P266" s="123"/>
      <c r="Q266" s="120"/>
    </row>
    <row r="267" spans="1:17">
      <c r="A267" s="199" t="s">
        <v>45</v>
      </c>
      <c r="B267" s="200"/>
      <c r="C267" s="109"/>
      <c r="D267" s="109"/>
      <c r="E267" s="109"/>
      <c r="F267" s="109"/>
      <c r="G267" s="109"/>
      <c r="H267" s="109"/>
      <c r="I267" s="109"/>
      <c r="J267" s="109"/>
      <c r="K267" s="109"/>
      <c r="L267" s="109"/>
      <c r="M267" s="109"/>
      <c r="N267" s="109"/>
      <c r="O267" s="109">
        <v>0</v>
      </c>
      <c r="P267" s="122">
        <v>0</v>
      </c>
      <c r="Q267" s="110"/>
    </row>
    <row r="268" spans="1:17" ht="14.5">
      <c r="A268" s="23">
        <v>1</v>
      </c>
      <c r="B268" s="11" t="s">
        <v>44</v>
      </c>
      <c r="C268" s="111"/>
      <c r="D268" s="112"/>
      <c r="E268" s="113"/>
      <c r="F268" s="114"/>
      <c r="G268" s="115"/>
      <c r="H268" s="116"/>
      <c r="I268" s="111"/>
      <c r="J268" s="112"/>
      <c r="K268" s="113"/>
      <c r="L268" s="114"/>
      <c r="M268" s="115"/>
      <c r="N268" s="116"/>
      <c r="O268" s="114">
        <v>0</v>
      </c>
      <c r="P268" s="121">
        <v>0</v>
      </c>
      <c r="Q268" s="116"/>
    </row>
    <row r="269" spans="1:17" ht="14.5">
      <c r="A269" s="23">
        <v>2</v>
      </c>
      <c r="B269" s="11" t="s">
        <v>46</v>
      </c>
      <c r="C269" s="111"/>
      <c r="D269" s="112"/>
      <c r="E269" s="113"/>
      <c r="F269" s="114"/>
      <c r="G269" s="115"/>
      <c r="H269" s="116"/>
      <c r="I269" s="111"/>
      <c r="J269" s="112"/>
      <c r="K269" s="113"/>
      <c r="L269" s="114"/>
      <c r="M269" s="115"/>
      <c r="N269" s="116"/>
      <c r="O269" s="114">
        <v>0</v>
      </c>
      <c r="P269" s="121">
        <v>0</v>
      </c>
      <c r="Q269" s="116"/>
    </row>
    <row r="270" spans="1:17" ht="14.5">
      <c r="A270" s="23">
        <v>3</v>
      </c>
      <c r="B270" s="11" t="s">
        <v>47</v>
      </c>
      <c r="C270" s="111"/>
      <c r="D270" s="112"/>
      <c r="E270" s="113"/>
      <c r="F270" s="114"/>
      <c r="G270" s="115"/>
      <c r="H270" s="116"/>
      <c r="I270" s="111"/>
      <c r="J270" s="112"/>
      <c r="K270" s="113"/>
      <c r="L270" s="114"/>
      <c r="M270" s="115"/>
      <c r="N270" s="116"/>
      <c r="O270" s="114">
        <v>0</v>
      </c>
      <c r="P270" s="121">
        <v>0</v>
      </c>
      <c r="Q270" s="116"/>
    </row>
    <row r="271" spans="1:17" ht="14.5">
      <c r="A271" s="23">
        <v>4</v>
      </c>
      <c r="B271" s="11" t="s">
        <v>48</v>
      </c>
      <c r="C271" s="111"/>
      <c r="D271" s="112"/>
      <c r="E271" s="113"/>
      <c r="F271" s="114"/>
      <c r="G271" s="115"/>
      <c r="H271" s="116"/>
      <c r="I271" s="111"/>
      <c r="J271" s="112"/>
      <c r="K271" s="113"/>
      <c r="L271" s="114"/>
      <c r="M271" s="115"/>
      <c r="N271" s="116"/>
      <c r="O271" s="114">
        <v>0</v>
      </c>
      <c r="P271" s="121">
        <v>0</v>
      </c>
      <c r="Q271" s="116"/>
    </row>
    <row r="272" spans="1:17" ht="14.5">
      <c r="A272" s="23">
        <v>5</v>
      </c>
      <c r="B272" s="11" t="s">
        <v>49</v>
      </c>
      <c r="C272" s="111"/>
      <c r="D272" s="112"/>
      <c r="E272" s="113"/>
      <c r="F272" s="114"/>
      <c r="G272" s="115"/>
      <c r="H272" s="116"/>
      <c r="I272" s="111"/>
      <c r="J272" s="112"/>
      <c r="K272" s="113"/>
      <c r="L272" s="114"/>
      <c r="M272" s="115"/>
      <c r="N272" s="116"/>
      <c r="O272" s="114">
        <v>0</v>
      </c>
      <c r="P272" s="121">
        <v>0</v>
      </c>
      <c r="Q272" s="116"/>
    </row>
    <row r="273" spans="1:17" ht="14.5">
      <c r="A273" s="23">
        <v>6</v>
      </c>
      <c r="B273" s="11" t="s">
        <v>50</v>
      </c>
      <c r="C273" s="111"/>
      <c r="D273" s="112"/>
      <c r="E273" s="113"/>
      <c r="F273" s="114"/>
      <c r="G273" s="115"/>
      <c r="H273" s="116"/>
      <c r="I273" s="111"/>
      <c r="J273" s="112"/>
      <c r="K273" s="113"/>
      <c r="L273" s="114"/>
      <c r="M273" s="115"/>
      <c r="N273" s="116"/>
      <c r="O273" s="114">
        <v>0</v>
      </c>
      <c r="P273" s="121">
        <v>0</v>
      </c>
      <c r="Q273" s="116"/>
    </row>
    <row r="274" spans="1:17" ht="14.5">
      <c r="A274" s="23">
        <v>7</v>
      </c>
      <c r="B274" s="11" t="s">
        <v>51</v>
      </c>
      <c r="C274" s="111"/>
      <c r="D274" s="112"/>
      <c r="E274" s="113"/>
      <c r="F274" s="114"/>
      <c r="G274" s="115"/>
      <c r="H274" s="116"/>
      <c r="I274" s="111"/>
      <c r="J274" s="112"/>
      <c r="K274" s="113"/>
      <c r="L274" s="114"/>
      <c r="M274" s="115"/>
      <c r="N274" s="116"/>
      <c r="O274" s="114">
        <v>0</v>
      </c>
      <c r="P274" s="121">
        <v>0</v>
      </c>
      <c r="Q274" s="116"/>
    </row>
    <row r="275" spans="1:17" s="25" customFormat="1" ht="15.5">
      <c r="A275" s="203" t="s">
        <v>29</v>
      </c>
      <c r="B275" s="204"/>
      <c r="C275" s="124"/>
      <c r="D275" s="124">
        <v>0</v>
      </c>
      <c r="E275" s="124">
        <v>0</v>
      </c>
      <c r="F275" s="124">
        <v>0</v>
      </c>
      <c r="G275" s="124">
        <v>0</v>
      </c>
      <c r="H275" s="124">
        <v>0</v>
      </c>
      <c r="I275" s="124">
        <v>0</v>
      </c>
      <c r="J275" s="124">
        <v>0</v>
      </c>
      <c r="K275" s="124">
        <v>0</v>
      </c>
      <c r="L275" s="124">
        <v>0</v>
      </c>
      <c r="M275" s="124">
        <v>0</v>
      </c>
      <c r="N275" s="124">
        <v>0</v>
      </c>
      <c r="O275" s="124">
        <v>0</v>
      </c>
      <c r="P275" s="124">
        <v>0</v>
      </c>
      <c r="Q275" s="125"/>
    </row>
    <row r="276" spans="1:17">
      <c r="A276" s="199" t="s">
        <v>30</v>
      </c>
      <c r="B276" s="200"/>
      <c r="C276" s="109">
        <v>0</v>
      </c>
      <c r="D276" s="109">
        <v>0</v>
      </c>
      <c r="E276" s="109">
        <v>0</v>
      </c>
      <c r="F276" s="109">
        <v>0</v>
      </c>
      <c r="G276" s="109">
        <v>0</v>
      </c>
      <c r="H276" s="109">
        <v>0</v>
      </c>
      <c r="I276" s="109">
        <v>0</v>
      </c>
      <c r="J276" s="109">
        <v>0</v>
      </c>
      <c r="K276" s="110"/>
      <c r="L276" s="109">
        <v>0</v>
      </c>
      <c r="M276" s="109">
        <v>0</v>
      </c>
      <c r="N276" s="110"/>
      <c r="O276" s="109">
        <v>0</v>
      </c>
      <c r="P276" s="109">
        <v>0</v>
      </c>
      <c r="Q276" s="110"/>
    </row>
    <row r="277" spans="1:17" ht="14.5">
      <c r="A277" s="23">
        <v>1</v>
      </c>
      <c r="B277" s="11" t="s">
        <v>31</v>
      </c>
      <c r="C277" s="111"/>
      <c r="D277" s="112"/>
      <c r="E277" s="113"/>
      <c r="F277" s="114"/>
      <c r="G277" s="115"/>
      <c r="H277" s="116"/>
      <c r="I277" s="114"/>
      <c r="J277" s="115"/>
      <c r="K277" s="116"/>
      <c r="L277" s="114"/>
      <c r="M277" s="115"/>
      <c r="N277" s="116"/>
      <c r="O277" s="114"/>
      <c r="P277" s="115"/>
      <c r="Q277" s="116"/>
    </row>
    <row r="278" spans="1:17">
      <c r="A278" s="199" t="s">
        <v>32</v>
      </c>
      <c r="B278" s="200"/>
      <c r="C278" s="109"/>
      <c r="D278" s="109">
        <v>0</v>
      </c>
      <c r="E278" s="109">
        <v>0</v>
      </c>
      <c r="F278" s="109">
        <v>0</v>
      </c>
      <c r="G278" s="109">
        <v>0</v>
      </c>
      <c r="H278" s="109">
        <v>0</v>
      </c>
      <c r="I278" s="109">
        <v>0</v>
      </c>
      <c r="J278" s="109">
        <v>0</v>
      </c>
      <c r="K278" s="110"/>
      <c r="L278" s="109">
        <v>0</v>
      </c>
      <c r="M278" s="109">
        <v>0</v>
      </c>
      <c r="N278" s="110"/>
      <c r="O278" s="109">
        <v>0</v>
      </c>
      <c r="P278" s="109">
        <v>0</v>
      </c>
      <c r="Q278" s="110"/>
    </row>
    <row r="279" spans="1:17" ht="14.5">
      <c r="A279" s="23">
        <v>1</v>
      </c>
      <c r="B279" s="11" t="s">
        <v>33</v>
      </c>
      <c r="C279" s="111"/>
      <c r="D279" s="112"/>
      <c r="E279" s="113"/>
      <c r="F279" s="114"/>
      <c r="G279" s="115"/>
      <c r="H279" s="116"/>
      <c r="I279" s="114"/>
      <c r="J279" s="115"/>
      <c r="K279" s="116"/>
      <c r="L279" s="114"/>
      <c r="M279" s="115"/>
      <c r="N279" s="116"/>
      <c r="O279" s="114"/>
      <c r="P279" s="115"/>
      <c r="Q279" s="116"/>
    </row>
    <row r="280" spans="1:17">
      <c r="A280" s="199" t="s">
        <v>36</v>
      </c>
      <c r="B280" s="200"/>
      <c r="C280" s="109">
        <v>0</v>
      </c>
      <c r="D280" s="109">
        <v>0</v>
      </c>
      <c r="E280" s="109">
        <v>0</v>
      </c>
      <c r="F280" s="109">
        <v>0</v>
      </c>
      <c r="G280" s="109">
        <v>0</v>
      </c>
      <c r="H280" s="109">
        <v>0</v>
      </c>
      <c r="I280" s="109">
        <v>0</v>
      </c>
      <c r="J280" s="109">
        <v>0</v>
      </c>
      <c r="K280" s="110"/>
      <c r="L280" s="109">
        <v>0</v>
      </c>
      <c r="M280" s="109">
        <v>0</v>
      </c>
      <c r="N280" s="110"/>
      <c r="O280" s="109">
        <v>0</v>
      </c>
      <c r="P280" s="109">
        <v>0</v>
      </c>
      <c r="Q280" s="110"/>
    </row>
    <row r="281" spans="1:17" ht="14.5">
      <c r="A281" s="23">
        <v>1</v>
      </c>
      <c r="B281" s="11" t="s">
        <v>34</v>
      </c>
      <c r="C281" s="111">
        <v>0</v>
      </c>
      <c r="D281" s="112"/>
      <c r="E281" s="113"/>
      <c r="F281" s="114"/>
      <c r="G281" s="115"/>
      <c r="H281" s="116"/>
      <c r="I281" s="114"/>
      <c r="J281" s="115"/>
      <c r="K281" s="116"/>
      <c r="L281" s="114"/>
      <c r="M281" s="115"/>
      <c r="N281" s="116"/>
      <c r="O281" s="114"/>
      <c r="P281" s="115"/>
      <c r="Q281" s="116"/>
    </row>
    <row r="282" spans="1:17" ht="14.5">
      <c r="A282" s="23">
        <v>2</v>
      </c>
      <c r="B282" s="11" t="s">
        <v>35</v>
      </c>
      <c r="C282" s="111">
        <v>0</v>
      </c>
      <c r="D282" s="112"/>
      <c r="E282" s="113"/>
      <c r="F282" s="114"/>
      <c r="G282" s="115"/>
      <c r="H282" s="116"/>
      <c r="I282" s="114"/>
      <c r="J282" s="115"/>
      <c r="K282" s="116"/>
      <c r="L282" s="114"/>
      <c r="M282" s="115"/>
      <c r="N282" s="116"/>
      <c r="O282" s="114"/>
      <c r="P282" s="115"/>
      <c r="Q282" s="116"/>
    </row>
    <row r="283" spans="1:17" ht="14.5">
      <c r="A283" s="23">
        <v>3</v>
      </c>
      <c r="B283" s="11" t="s">
        <v>52</v>
      </c>
      <c r="C283" s="111">
        <v>0</v>
      </c>
      <c r="D283" s="112"/>
      <c r="E283" s="113"/>
      <c r="F283" s="114"/>
      <c r="G283" s="115"/>
      <c r="H283" s="116"/>
      <c r="I283" s="114"/>
      <c r="J283" s="115"/>
      <c r="K283" s="116"/>
      <c r="L283" s="114"/>
      <c r="M283" s="115"/>
      <c r="N283" s="116"/>
      <c r="O283" s="114"/>
      <c r="P283" s="115"/>
      <c r="Q283" s="116"/>
    </row>
    <row r="284" spans="1:17" ht="14.5">
      <c r="A284" s="23">
        <v>4</v>
      </c>
      <c r="B284" s="11" t="s">
        <v>53</v>
      </c>
      <c r="C284" s="111"/>
      <c r="D284" s="112"/>
      <c r="E284" s="113"/>
      <c r="F284" s="114"/>
      <c r="G284" s="115"/>
      <c r="H284" s="116"/>
      <c r="I284" s="114"/>
      <c r="J284" s="115"/>
      <c r="K284" s="116"/>
      <c r="L284" s="114"/>
      <c r="M284" s="115"/>
      <c r="N284" s="116"/>
      <c r="O284" s="114"/>
      <c r="P284" s="115"/>
      <c r="Q284" s="116"/>
    </row>
  </sheetData>
  <mergeCells count="117">
    <mergeCell ref="A278:B278"/>
    <mergeCell ref="A280:B280"/>
    <mergeCell ref="A253:B253"/>
    <mergeCell ref="A257:B257"/>
    <mergeCell ref="A266:B266"/>
    <mergeCell ref="A267:B267"/>
    <mergeCell ref="A275:B275"/>
    <mergeCell ref="A276:B276"/>
    <mergeCell ref="A241:B241"/>
    <mergeCell ref="A242:B242"/>
    <mergeCell ref="A244:B244"/>
    <mergeCell ref="A246:B246"/>
    <mergeCell ref="A251:B251"/>
    <mergeCell ref="A252:B252"/>
    <mergeCell ref="A217:B217"/>
    <mergeCell ref="A218:B218"/>
    <mergeCell ref="A219:B219"/>
    <mergeCell ref="A223:B223"/>
    <mergeCell ref="A232:B232"/>
    <mergeCell ref="A233:B233"/>
    <mergeCell ref="A198:B198"/>
    <mergeCell ref="A199:B199"/>
    <mergeCell ref="A207:B207"/>
    <mergeCell ref="A208:B208"/>
    <mergeCell ref="A210:B210"/>
    <mergeCell ref="A212:B212"/>
    <mergeCell ref="A176:B176"/>
    <mergeCell ref="A178:B178"/>
    <mergeCell ref="A183:B183"/>
    <mergeCell ref="A184:B184"/>
    <mergeCell ref="A185:B185"/>
    <mergeCell ref="A189:B189"/>
    <mergeCell ref="A151:B151"/>
    <mergeCell ref="A155:B155"/>
    <mergeCell ref="A164:B164"/>
    <mergeCell ref="A165:B165"/>
    <mergeCell ref="A173:B173"/>
    <mergeCell ref="A174:B174"/>
    <mergeCell ref="A139:B139"/>
    <mergeCell ref="A140:B140"/>
    <mergeCell ref="A142:B142"/>
    <mergeCell ref="A144:B144"/>
    <mergeCell ref="A149:B149"/>
    <mergeCell ref="A150:B150"/>
    <mergeCell ref="A115:B115"/>
    <mergeCell ref="A116:B116"/>
    <mergeCell ref="A117:B117"/>
    <mergeCell ref="A121:B121"/>
    <mergeCell ref="A130:B130"/>
    <mergeCell ref="A131:B131"/>
    <mergeCell ref="A96:B96"/>
    <mergeCell ref="A97:B97"/>
    <mergeCell ref="A105:B105"/>
    <mergeCell ref="A106:B106"/>
    <mergeCell ref="A108:B108"/>
    <mergeCell ref="A110:B110"/>
    <mergeCell ref="A74:B74"/>
    <mergeCell ref="A76:B76"/>
    <mergeCell ref="A81:B81"/>
    <mergeCell ref="A82:B82"/>
    <mergeCell ref="A83:B83"/>
    <mergeCell ref="A87:B87"/>
    <mergeCell ref="A49:B49"/>
    <mergeCell ref="A53:B53"/>
    <mergeCell ref="A62:B62"/>
    <mergeCell ref="A63:B63"/>
    <mergeCell ref="A71:B71"/>
    <mergeCell ref="A72:B72"/>
    <mergeCell ref="A37:B37"/>
    <mergeCell ref="A38:B38"/>
    <mergeCell ref="A40:B40"/>
    <mergeCell ref="A42:B42"/>
    <mergeCell ref="A47:B47"/>
    <mergeCell ref="A48:B48"/>
    <mergeCell ref="A36:B36"/>
    <mergeCell ref="A35:B35"/>
    <mergeCell ref="A34:B34"/>
    <mergeCell ref="A33:B33"/>
    <mergeCell ref="A32:B32"/>
    <mergeCell ref="A31:B31"/>
    <mergeCell ref="A30:B30"/>
    <mergeCell ref="A29:B29"/>
    <mergeCell ref="A28:B28"/>
    <mergeCell ref="A27:B27"/>
    <mergeCell ref="A26:B26"/>
    <mergeCell ref="A25:B25"/>
    <mergeCell ref="A24:B24"/>
    <mergeCell ref="A23:B23"/>
    <mergeCell ref="A22:B22"/>
    <mergeCell ref="A21:B21"/>
    <mergeCell ref="A20:B20"/>
    <mergeCell ref="A19:B19"/>
    <mergeCell ref="A18:B18"/>
    <mergeCell ref="A17:B17"/>
    <mergeCell ref="A16:B16"/>
    <mergeCell ref="A15:B15"/>
    <mergeCell ref="A14:B14"/>
    <mergeCell ref="A13:B13"/>
    <mergeCell ref="A12:B12"/>
    <mergeCell ref="A11:B11"/>
    <mergeCell ref="A10:B10"/>
    <mergeCell ref="C1:H1"/>
    <mergeCell ref="I1:Q1"/>
    <mergeCell ref="C2:E2"/>
    <mergeCell ref="F2:H2"/>
    <mergeCell ref="I2:K2"/>
    <mergeCell ref="L2:N2"/>
    <mergeCell ref="O2:O3"/>
    <mergeCell ref="A9:B9"/>
    <mergeCell ref="A8:B8"/>
    <mergeCell ref="A7:B7"/>
    <mergeCell ref="A6:B6"/>
    <mergeCell ref="P2:P3"/>
    <mergeCell ref="Q2:Q4"/>
    <mergeCell ref="A3:A4"/>
    <mergeCell ref="B3:B4"/>
    <mergeCell ref="A5:B5"/>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topLeftCell="A19" zoomScale="56" zoomScaleNormal="56" workbookViewId="0">
      <pane xSplit="3" topLeftCell="S1" activePane="topRight" state="frozen"/>
      <selection activeCell="T36" sqref="T36"/>
      <selection pane="topRight" activeCell="T36" sqref="T36"/>
    </sheetView>
  </sheetViews>
  <sheetFormatPr defaultRowHeight="14"/>
  <cols>
    <col min="1" max="1" width="17" customWidth="1"/>
    <col min="2" max="2" width="57.1640625" bestFit="1" customWidth="1"/>
    <col min="3" max="3" width="3.08203125" customWidth="1"/>
    <col min="4" max="4" width="20.4140625" style="27" bestFit="1" customWidth="1"/>
    <col min="5" max="5" width="19.4140625" style="27" customWidth="1"/>
    <col min="6" max="6" width="18.5" style="27" bestFit="1" customWidth="1"/>
    <col min="7" max="7" width="2.6640625" customWidth="1"/>
    <col min="8" max="8" width="18.6640625" style="27" customWidth="1"/>
    <col min="9" max="9" width="17.5" style="27" customWidth="1"/>
    <col min="10" max="10" width="20.1640625" style="27" bestFit="1" customWidth="1"/>
    <col min="11" max="11" width="2.1640625" customWidth="1"/>
    <col min="12" max="12" width="19.6640625" style="27" customWidth="1"/>
    <col min="13" max="13" width="25" style="27" customWidth="1"/>
    <col min="14" max="14" width="32.4140625" style="27" customWidth="1"/>
    <col min="15" max="15" width="1.1640625" customWidth="1"/>
    <col min="16" max="18" width="17.6640625" customWidth="1"/>
    <col min="19" max="19" width="2.4140625" customWidth="1"/>
    <col min="20" max="22" width="17" customWidth="1"/>
    <col min="23" max="23" width="2.4140625" customWidth="1"/>
    <col min="24" max="26" width="18.1640625" customWidth="1"/>
  </cols>
  <sheetData>
    <row r="1" spans="1:26" ht="14.5">
      <c r="A1" s="19" t="s">
        <v>0</v>
      </c>
      <c r="B1" s="21" t="s">
        <v>80</v>
      </c>
    </row>
    <row r="2" spans="1:26" ht="14.5">
      <c r="A2" s="19" t="s">
        <v>1</v>
      </c>
      <c r="B2" s="68" t="s">
        <v>81</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2">
        <f t="shared" ref="E8:F8" si="0">SUM(E9:E10)</f>
        <v>0</v>
      </c>
      <c r="F8" s="32">
        <f t="shared" si="0"/>
        <v>0</v>
      </c>
      <c r="H8" s="32">
        <f t="shared" ref="H8:J8" si="1">SUM(H9:H10)</f>
        <v>0</v>
      </c>
      <c r="I8" s="32">
        <f t="shared" si="1"/>
        <v>0</v>
      </c>
      <c r="J8" s="32">
        <f t="shared" si="1"/>
        <v>0</v>
      </c>
      <c r="L8" s="32">
        <f t="shared" ref="L8:M8" si="2">SUM(L9:L10)</f>
        <v>0</v>
      </c>
      <c r="M8" s="32">
        <f t="shared" si="2"/>
        <v>0</v>
      </c>
      <c r="N8" s="32"/>
      <c r="O8" s="64"/>
      <c r="P8" s="154"/>
      <c r="Q8" s="154"/>
      <c r="R8" s="154"/>
      <c r="T8" s="154"/>
      <c r="U8" s="154"/>
      <c r="V8" s="154"/>
      <c r="X8" s="154"/>
      <c r="Y8" s="154"/>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6">
        <v>0</v>
      </c>
      <c r="F10" s="36">
        <f>SUM(D10:E10)</f>
        <v>0</v>
      </c>
      <c r="H10" s="36">
        <v>0</v>
      </c>
      <c r="I10" s="36">
        <v>0</v>
      </c>
      <c r="J10" s="36">
        <f>SUM(H10:I10)</f>
        <v>0</v>
      </c>
      <c r="L10" s="36">
        <f>D10-H10</f>
        <v>0</v>
      </c>
      <c r="M10" s="36">
        <f>F10-J10</f>
        <v>0</v>
      </c>
      <c r="N10" s="54"/>
      <c r="O10" s="63"/>
      <c r="P10" s="154"/>
      <c r="Q10" s="154"/>
      <c r="R10" s="154"/>
      <c r="T10" s="154"/>
      <c r="U10" s="154"/>
      <c r="V10" s="154"/>
      <c r="X10" s="154"/>
      <c r="Y10" s="154"/>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2787145943</v>
      </c>
      <c r="E12" s="32">
        <f>SUM(E13:E35)</f>
        <v>0</v>
      </c>
      <c r="F12" s="32">
        <f>SUM(F13:F35)</f>
        <v>2787145943</v>
      </c>
      <c r="H12" s="32">
        <f>SUM(H13:H35)</f>
        <v>57702974</v>
      </c>
      <c r="I12" s="32">
        <f>SUM(I13:I35)</f>
        <v>0</v>
      </c>
      <c r="J12" s="32">
        <f>SUM(J13:J35)</f>
        <v>57702974</v>
      </c>
      <c r="L12" s="32">
        <f>SUM(L13:L35)</f>
        <v>2729442969</v>
      </c>
      <c r="M12" s="32">
        <f>SUM(M13:M35)</f>
        <v>2729442969</v>
      </c>
      <c r="N12" s="51"/>
      <c r="O12" s="65"/>
      <c r="P12" s="32">
        <f>SUM(P13:P35)</f>
        <v>227036830.34</v>
      </c>
      <c r="Q12" s="32">
        <f>SUM(Q13:Q35)</f>
        <v>0</v>
      </c>
      <c r="R12" s="32">
        <f>SUM(R13:R35)</f>
        <v>227036830.34</v>
      </c>
      <c r="T12" s="32">
        <f>SUM(T13:T35)</f>
        <v>735574316.35000002</v>
      </c>
      <c r="U12" s="32">
        <f>SUM(U13:U35)</f>
        <v>-510938130.18000007</v>
      </c>
      <c r="V12" s="32">
        <f>SUM(V13:V35)</f>
        <v>224636186.16999999</v>
      </c>
      <c r="X12" s="32">
        <f>SUM(X13:X35)</f>
        <v>-508537486.01000005</v>
      </c>
      <c r="Y12" s="32">
        <f>SUM(Y13:Y35)</f>
        <v>2400644.17</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SUM(D15:E15)</f>
        <v>0</v>
      </c>
      <c r="H15" s="55">
        <v>41594687</v>
      </c>
      <c r="I15" s="45">
        <v>0</v>
      </c>
      <c r="J15" s="56">
        <f>SUM(H15:I15)</f>
        <v>41594687</v>
      </c>
      <c r="L15" s="55">
        <f>D15-H15</f>
        <v>-41594687</v>
      </c>
      <c r="M15" s="44">
        <f>F15-J15</f>
        <v>-41594687</v>
      </c>
      <c r="N15" s="56" t="s">
        <v>113</v>
      </c>
      <c r="O15" s="62"/>
      <c r="P15" s="40">
        <v>0</v>
      </c>
      <c r="Q15" s="41">
        <v>0</v>
      </c>
      <c r="R15" s="42">
        <f>SUM(P15:Q15)</f>
        <v>0</v>
      </c>
      <c r="T15" s="55">
        <v>0</v>
      </c>
      <c r="U15" s="45">
        <v>0</v>
      </c>
      <c r="V15" s="56">
        <f>SUM(T15:U15)</f>
        <v>0</v>
      </c>
      <c r="X15" s="55">
        <f>P15-T15</f>
        <v>0</v>
      </c>
      <c r="Y15" s="44">
        <f>R15-V15</f>
        <v>0</v>
      </c>
      <c r="Z15" s="56"/>
    </row>
    <row r="16" spans="1:26" ht="26.5" customHeight="1">
      <c r="A16" s="23">
        <v>2</v>
      </c>
      <c r="B16" s="11" t="s">
        <v>40</v>
      </c>
      <c r="C16" s="4"/>
      <c r="D16" s="40">
        <v>0</v>
      </c>
      <c r="E16" s="41">
        <v>0</v>
      </c>
      <c r="F16" s="42">
        <f t="shared" ref="F16:F17" si="3">SUM(D16:E16)</f>
        <v>0</v>
      </c>
      <c r="H16" s="55">
        <v>16108287</v>
      </c>
      <c r="I16" s="45">
        <v>0</v>
      </c>
      <c r="J16" s="56">
        <f t="shared" ref="J16:J17" si="4">SUM(H16:I16)</f>
        <v>16108287</v>
      </c>
      <c r="L16" s="55">
        <f t="shared" ref="L16:L19" si="5">D16-H16</f>
        <v>-16108287</v>
      </c>
      <c r="M16" s="44">
        <f t="shared" ref="M16:M17" si="6">F16-J16</f>
        <v>-16108287</v>
      </c>
      <c r="N16" s="56" t="s">
        <v>113</v>
      </c>
      <c r="O16" s="62"/>
      <c r="P16" s="40">
        <v>0</v>
      </c>
      <c r="Q16" s="41">
        <v>0</v>
      </c>
      <c r="R16" s="42">
        <f t="shared" ref="R16:R17" si="7">SUM(P16:Q16)</f>
        <v>0</v>
      </c>
      <c r="T16" s="55">
        <v>0</v>
      </c>
      <c r="U16" s="45">
        <v>0</v>
      </c>
      <c r="V16" s="56">
        <f t="shared" ref="V16:V17" si="8">SUM(T16:U16)</f>
        <v>0</v>
      </c>
      <c r="X16" s="55">
        <f t="shared" ref="X16" si="9">P16-T16</f>
        <v>0</v>
      </c>
      <c r="Y16" s="44">
        <f t="shared" ref="Y16:Y17" si="10">R16-V16</f>
        <v>0</v>
      </c>
      <c r="Z16" s="56"/>
    </row>
    <row r="17" spans="1:26" ht="30" customHeight="1">
      <c r="A17" s="23">
        <v>3</v>
      </c>
      <c r="B17" s="11" t="s">
        <v>41</v>
      </c>
      <c r="C17" s="5"/>
      <c r="D17" s="40">
        <v>0</v>
      </c>
      <c r="E17" s="41">
        <v>0</v>
      </c>
      <c r="F17" s="42">
        <f t="shared" si="3"/>
        <v>0</v>
      </c>
      <c r="H17" s="55">
        <v>0</v>
      </c>
      <c r="I17" s="45">
        <v>0</v>
      </c>
      <c r="J17" s="56">
        <f t="shared" si="4"/>
        <v>0</v>
      </c>
      <c r="L17" s="55">
        <f t="shared" si="5"/>
        <v>0</v>
      </c>
      <c r="M17" s="44">
        <f t="shared" si="6"/>
        <v>0</v>
      </c>
      <c r="N17" s="56"/>
      <c r="O17" s="62"/>
      <c r="P17" s="40">
        <v>0</v>
      </c>
      <c r="Q17" s="41">
        <v>0</v>
      </c>
      <c r="R17" s="42">
        <f t="shared" si="7"/>
        <v>0</v>
      </c>
      <c r="T17" s="55">
        <v>0</v>
      </c>
      <c r="U17" s="45">
        <v>0</v>
      </c>
      <c r="V17" s="56">
        <f t="shared" si="8"/>
        <v>0</v>
      </c>
      <c r="X17" s="55">
        <f>P17-T17</f>
        <v>0</v>
      </c>
      <c r="Y17" s="44">
        <f t="shared" si="10"/>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11">SUM(D19:E19)</f>
        <v>0</v>
      </c>
      <c r="H19" s="55">
        <v>0</v>
      </c>
      <c r="I19" s="45">
        <v>0</v>
      </c>
      <c r="J19" s="56">
        <f t="shared" ref="J19:J26" si="12">SUM(H19:I19)</f>
        <v>0</v>
      </c>
      <c r="L19" s="55">
        <f t="shared" si="5"/>
        <v>0</v>
      </c>
      <c r="M19" s="44">
        <f t="shared" ref="M19:M26" si="13">F19-J19</f>
        <v>0</v>
      </c>
      <c r="N19" s="56"/>
      <c r="O19" s="62"/>
      <c r="P19" s="40">
        <v>0</v>
      </c>
      <c r="Q19" s="41">
        <v>0</v>
      </c>
      <c r="R19" s="42">
        <f t="shared" ref="R19:R26" si="14">SUM(P19:Q19)</f>
        <v>0</v>
      </c>
      <c r="T19" s="55">
        <v>0</v>
      </c>
      <c r="U19" s="45">
        <v>0</v>
      </c>
      <c r="V19" s="56">
        <f t="shared" ref="V19:V26" si="15">SUM(T19:U19)</f>
        <v>0</v>
      </c>
      <c r="X19" s="55">
        <f t="shared" ref="X19:X26" si="16">P19-T19</f>
        <v>0</v>
      </c>
      <c r="Y19" s="44">
        <f t="shared" ref="Y19:Y26" si="17">R19-V19</f>
        <v>0</v>
      </c>
      <c r="Z19" s="56"/>
    </row>
    <row r="20" spans="1:26" ht="14.5">
      <c r="A20" s="23">
        <v>2</v>
      </c>
      <c r="B20" s="12" t="s">
        <v>11</v>
      </c>
      <c r="C20" s="6"/>
      <c r="D20" s="40">
        <v>2756870256</v>
      </c>
      <c r="E20" s="41">
        <v>0</v>
      </c>
      <c r="F20" s="42">
        <f t="shared" si="11"/>
        <v>2756870256</v>
      </c>
      <c r="H20" s="55">
        <v>0</v>
      </c>
      <c r="I20" s="45">
        <v>0</v>
      </c>
      <c r="J20" s="56">
        <f t="shared" si="12"/>
        <v>0</v>
      </c>
      <c r="L20" s="55">
        <f>D20-H20</f>
        <v>2756870256</v>
      </c>
      <c r="M20" s="44">
        <f t="shared" si="13"/>
        <v>2756870256</v>
      </c>
      <c r="N20" s="56" t="s">
        <v>110</v>
      </c>
      <c r="O20" s="62"/>
      <c r="P20" s="40">
        <v>0</v>
      </c>
      <c r="Q20" s="41">
        <v>0</v>
      </c>
      <c r="R20" s="42">
        <f t="shared" si="14"/>
        <v>0</v>
      </c>
      <c r="T20" s="55">
        <v>0</v>
      </c>
      <c r="U20" s="45">
        <v>0</v>
      </c>
      <c r="V20" s="56">
        <f t="shared" si="15"/>
        <v>0</v>
      </c>
      <c r="X20" s="55">
        <f t="shared" si="16"/>
        <v>0</v>
      </c>
      <c r="Y20" s="44">
        <f t="shared" si="17"/>
        <v>0</v>
      </c>
      <c r="Z20" s="56"/>
    </row>
    <row r="21" spans="1:26" ht="14.5">
      <c r="A21" s="23">
        <v>3</v>
      </c>
      <c r="B21" s="11" t="s">
        <v>5</v>
      </c>
      <c r="C21" s="4"/>
      <c r="D21" s="40">
        <v>0</v>
      </c>
      <c r="E21" s="41">
        <v>0</v>
      </c>
      <c r="F21" s="42">
        <f t="shared" si="11"/>
        <v>0</v>
      </c>
      <c r="H21" s="55">
        <v>0</v>
      </c>
      <c r="I21" s="45">
        <v>0</v>
      </c>
      <c r="J21" s="56">
        <f t="shared" si="12"/>
        <v>0</v>
      </c>
      <c r="L21" s="55">
        <f t="shared" ref="L21:L26" si="18">D21-H21</f>
        <v>0</v>
      </c>
      <c r="M21" s="44">
        <f t="shared" si="13"/>
        <v>0</v>
      </c>
      <c r="N21" s="56"/>
      <c r="O21" s="62"/>
      <c r="P21" s="40">
        <v>0</v>
      </c>
      <c r="Q21" s="41">
        <v>0</v>
      </c>
      <c r="R21" s="42">
        <f t="shared" si="14"/>
        <v>0</v>
      </c>
      <c r="T21" s="55">
        <v>0</v>
      </c>
      <c r="U21" s="45">
        <v>0</v>
      </c>
      <c r="V21" s="56">
        <f t="shared" si="15"/>
        <v>0</v>
      </c>
      <c r="X21" s="55">
        <f t="shared" si="16"/>
        <v>0</v>
      </c>
      <c r="Y21" s="44">
        <f t="shared" si="17"/>
        <v>0</v>
      </c>
      <c r="Z21" s="56"/>
    </row>
    <row r="22" spans="1:26" ht="14.5">
      <c r="A22" s="23">
        <v>4</v>
      </c>
      <c r="B22" s="11" t="s">
        <v>7</v>
      </c>
      <c r="C22" s="5"/>
      <c r="D22" s="40">
        <v>0</v>
      </c>
      <c r="E22" s="41">
        <v>0</v>
      </c>
      <c r="F22" s="42">
        <f t="shared" si="11"/>
        <v>0</v>
      </c>
      <c r="H22" s="55">
        <v>0</v>
      </c>
      <c r="I22" s="45">
        <v>0</v>
      </c>
      <c r="J22" s="56">
        <f t="shared" si="12"/>
        <v>0</v>
      </c>
      <c r="L22" s="55">
        <f t="shared" si="18"/>
        <v>0</v>
      </c>
      <c r="M22" s="44">
        <f t="shared" si="13"/>
        <v>0</v>
      </c>
      <c r="N22" s="56"/>
      <c r="O22" s="62"/>
      <c r="P22" s="40">
        <v>0</v>
      </c>
      <c r="Q22" s="41">
        <v>0</v>
      </c>
      <c r="R22" s="42">
        <f t="shared" si="14"/>
        <v>0</v>
      </c>
      <c r="T22" s="55">
        <v>0</v>
      </c>
      <c r="U22" s="45">
        <v>0</v>
      </c>
      <c r="V22" s="56">
        <f t="shared" si="15"/>
        <v>0</v>
      </c>
      <c r="X22" s="55">
        <f t="shared" si="16"/>
        <v>0</v>
      </c>
      <c r="Y22" s="44">
        <f t="shared" si="17"/>
        <v>0</v>
      </c>
      <c r="Z22" s="56"/>
    </row>
    <row r="23" spans="1:26" ht="14.5">
      <c r="A23" s="23">
        <v>5</v>
      </c>
      <c r="B23" s="12" t="s">
        <v>8</v>
      </c>
      <c r="C23" s="7"/>
      <c r="D23" s="40">
        <v>0</v>
      </c>
      <c r="E23" s="41">
        <v>0</v>
      </c>
      <c r="F23" s="42">
        <f t="shared" si="11"/>
        <v>0</v>
      </c>
      <c r="H23" s="55">
        <v>0</v>
      </c>
      <c r="I23" s="45">
        <v>0</v>
      </c>
      <c r="J23" s="56">
        <f t="shared" si="12"/>
        <v>0</v>
      </c>
      <c r="L23" s="55">
        <f t="shared" si="18"/>
        <v>0</v>
      </c>
      <c r="M23" s="44">
        <f t="shared" si="13"/>
        <v>0</v>
      </c>
      <c r="N23" s="56"/>
      <c r="O23" s="62"/>
      <c r="P23" s="40">
        <v>0</v>
      </c>
      <c r="Q23" s="41">
        <v>0</v>
      </c>
      <c r="R23" s="42">
        <f t="shared" si="14"/>
        <v>0</v>
      </c>
      <c r="T23" s="55">
        <v>0</v>
      </c>
      <c r="U23" s="45">
        <v>0</v>
      </c>
      <c r="V23" s="56">
        <f t="shared" si="15"/>
        <v>0</v>
      </c>
      <c r="X23" s="55">
        <f t="shared" si="16"/>
        <v>0</v>
      </c>
      <c r="Y23" s="44">
        <f t="shared" si="17"/>
        <v>0</v>
      </c>
      <c r="Z23" s="56"/>
    </row>
    <row r="24" spans="1:26" ht="14.5">
      <c r="A24" s="23">
        <v>6</v>
      </c>
      <c r="B24" s="12" t="s">
        <v>9</v>
      </c>
      <c r="C24" s="7"/>
      <c r="D24" s="40">
        <v>0</v>
      </c>
      <c r="E24" s="41">
        <v>0</v>
      </c>
      <c r="F24" s="42">
        <f t="shared" si="11"/>
        <v>0</v>
      </c>
      <c r="H24" s="55">
        <v>0</v>
      </c>
      <c r="I24" s="45">
        <v>0</v>
      </c>
      <c r="J24" s="56">
        <f t="shared" si="12"/>
        <v>0</v>
      </c>
      <c r="L24" s="55">
        <f t="shared" si="18"/>
        <v>0</v>
      </c>
      <c r="M24" s="44">
        <f t="shared" si="13"/>
        <v>0</v>
      </c>
      <c r="N24" s="56"/>
      <c r="O24" s="62"/>
      <c r="P24" s="40">
        <v>2400644.17</v>
      </c>
      <c r="Q24" s="41">
        <v>0</v>
      </c>
      <c r="R24" s="42">
        <f t="shared" si="14"/>
        <v>2400644.17</v>
      </c>
      <c r="T24" s="55">
        <v>0</v>
      </c>
      <c r="U24" s="45">
        <v>0</v>
      </c>
      <c r="V24" s="56">
        <f t="shared" si="15"/>
        <v>0</v>
      </c>
      <c r="X24" s="55">
        <f t="shared" si="16"/>
        <v>2400644.17</v>
      </c>
      <c r="Y24" s="44">
        <f t="shared" si="17"/>
        <v>2400644.17</v>
      </c>
      <c r="Z24" s="56" t="s">
        <v>110</v>
      </c>
    </row>
    <row r="25" spans="1:26" ht="14.5">
      <c r="A25" s="23">
        <v>7</v>
      </c>
      <c r="B25" s="12" t="s">
        <v>6</v>
      </c>
      <c r="C25" s="8"/>
      <c r="D25" s="40">
        <v>30275687</v>
      </c>
      <c r="E25" s="41">
        <v>0</v>
      </c>
      <c r="F25" s="42">
        <f t="shared" si="11"/>
        <v>30275687</v>
      </c>
      <c r="H25" s="55">
        <v>0</v>
      </c>
      <c r="I25" s="45">
        <v>0</v>
      </c>
      <c r="J25" s="56">
        <f t="shared" si="12"/>
        <v>0</v>
      </c>
      <c r="L25" s="55">
        <f t="shared" si="18"/>
        <v>30275687</v>
      </c>
      <c r="M25" s="44">
        <f t="shared" si="13"/>
        <v>30275687</v>
      </c>
      <c r="N25" s="56" t="s">
        <v>110</v>
      </c>
      <c r="O25" s="62"/>
      <c r="P25" s="40">
        <v>0</v>
      </c>
      <c r="Q25" s="41">
        <v>0</v>
      </c>
      <c r="R25" s="42">
        <f t="shared" si="14"/>
        <v>0</v>
      </c>
      <c r="T25" s="55">
        <v>0</v>
      </c>
      <c r="U25" s="45">
        <v>0</v>
      </c>
      <c r="V25" s="56">
        <f t="shared" si="15"/>
        <v>0</v>
      </c>
      <c r="X25" s="55">
        <f t="shared" si="16"/>
        <v>0</v>
      </c>
      <c r="Y25" s="44">
        <f t="shared" si="17"/>
        <v>0</v>
      </c>
      <c r="Z25" s="56"/>
    </row>
    <row r="26" spans="1:26" ht="14.5">
      <c r="A26" s="23">
        <v>8</v>
      </c>
      <c r="B26" s="12" t="s">
        <v>10</v>
      </c>
      <c r="C26" s="7"/>
      <c r="D26" s="40">
        <v>0</v>
      </c>
      <c r="E26" s="41">
        <v>0</v>
      </c>
      <c r="F26" s="42">
        <f t="shared" si="11"/>
        <v>0</v>
      </c>
      <c r="H26" s="55">
        <v>0</v>
      </c>
      <c r="I26" s="45">
        <v>0</v>
      </c>
      <c r="J26" s="56">
        <f t="shared" si="12"/>
        <v>0</v>
      </c>
      <c r="L26" s="55">
        <f t="shared" si="18"/>
        <v>0</v>
      </c>
      <c r="M26" s="44">
        <f t="shared" si="13"/>
        <v>0</v>
      </c>
      <c r="N26" s="56"/>
      <c r="O26" s="62"/>
      <c r="P26" s="40">
        <v>0</v>
      </c>
      <c r="Q26" s="41">
        <v>0</v>
      </c>
      <c r="R26" s="42">
        <f t="shared" si="14"/>
        <v>0</v>
      </c>
      <c r="T26" s="55">
        <v>0</v>
      </c>
      <c r="U26" s="45">
        <v>0</v>
      </c>
      <c r="V26" s="56">
        <f t="shared" si="15"/>
        <v>0</v>
      </c>
      <c r="X26" s="55">
        <f t="shared" si="16"/>
        <v>0</v>
      </c>
      <c r="Y26" s="44">
        <f t="shared" si="17"/>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9">SUM(D29:E29)</f>
        <v>0</v>
      </c>
      <c r="H29" s="55">
        <v>0</v>
      </c>
      <c r="I29" s="45">
        <v>0</v>
      </c>
      <c r="J29" s="56">
        <f t="shared" ref="J29:J35" si="20">SUM(H29:I29)</f>
        <v>0</v>
      </c>
      <c r="L29" s="55">
        <f t="shared" ref="L29:L35" si="21">D29-H29</f>
        <v>0</v>
      </c>
      <c r="M29" s="44">
        <f t="shared" ref="M29:M35" si="22">F29-J29</f>
        <v>0</v>
      </c>
      <c r="N29" s="56"/>
      <c r="O29" s="62"/>
      <c r="P29" s="40">
        <v>77186466.260000005</v>
      </c>
      <c r="Q29" s="41">
        <v>0</v>
      </c>
      <c r="R29" s="42">
        <f t="shared" ref="R29:R35" si="23">SUM(P29:Q29)</f>
        <v>77186466.260000005</v>
      </c>
      <c r="T29" s="55">
        <v>191012660.88</v>
      </c>
      <c r="U29" s="45">
        <v>-113826194.61999997</v>
      </c>
      <c r="V29" s="56">
        <f t="shared" ref="V29:V35" si="24">SUM(T29:U29)</f>
        <v>77186466.26000002</v>
      </c>
      <c r="X29" s="55">
        <f t="shared" ref="X29:X35" si="25">P29-T29</f>
        <v>-113826194.61999999</v>
      </c>
      <c r="Y29" s="44">
        <f t="shared" ref="Y29:Y35" si="26">R29-V29</f>
        <v>0</v>
      </c>
      <c r="Z29" s="56"/>
    </row>
    <row r="30" spans="1:26" ht="14.5">
      <c r="A30" s="23">
        <v>2</v>
      </c>
      <c r="B30" s="11" t="s">
        <v>46</v>
      </c>
      <c r="C30" s="5"/>
      <c r="D30" s="40">
        <v>0</v>
      </c>
      <c r="E30" s="41">
        <v>0</v>
      </c>
      <c r="F30" s="42">
        <f t="shared" si="19"/>
        <v>0</v>
      </c>
      <c r="H30" s="55">
        <v>0</v>
      </c>
      <c r="I30" s="45">
        <v>0</v>
      </c>
      <c r="J30" s="56">
        <f t="shared" si="20"/>
        <v>0</v>
      </c>
      <c r="L30" s="55">
        <f t="shared" si="21"/>
        <v>0</v>
      </c>
      <c r="M30" s="44">
        <f t="shared" si="22"/>
        <v>0</v>
      </c>
      <c r="N30" s="56"/>
      <c r="O30" s="62"/>
      <c r="P30" s="40">
        <v>0</v>
      </c>
      <c r="Q30" s="41">
        <v>0</v>
      </c>
      <c r="R30" s="42">
        <f t="shared" si="23"/>
        <v>0</v>
      </c>
      <c r="T30" s="55">
        <v>0</v>
      </c>
      <c r="U30" s="45">
        <v>0</v>
      </c>
      <c r="V30" s="56">
        <f t="shared" si="24"/>
        <v>0</v>
      </c>
      <c r="X30" s="55">
        <f t="shared" si="25"/>
        <v>0</v>
      </c>
      <c r="Y30" s="44">
        <f t="shared" si="26"/>
        <v>0</v>
      </c>
      <c r="Z30" s="56"/>
    </row>
    <row r="31" spans="1:26" ht="14.5">
      <c r="A31" s="23">
        <v>3</v>
      </c>
      <c r="B31" s="11" t="s">
        <v>47</v>
      </c>
      <c r="C31" s="5"/>
      <c r="D31" s="40">
        <v>0</v>
      </c>
      <c r="E31" s="41">
        <v>0</v>
      </c>
      <c r="F31" s="42">
        <f t="shared" si="19"/>
        <v>0</v>
      </c>
      <c r="H31" s="55">
        <v>0</v>
      </c>
      <c r="I31" s="45">
        <v>0</v>
      </c>
      <c r="J31" s="56">
        <f t="shared" si="20"/>
        <v>0</v>
      </c>
      <c r="L31" s="55">
        <f t="shared" si="21"/>
        <v>0</v>
      </c>
      <c r="M31" s="44">
        <f t="shared" si="22"/>
        <v>0</v>
      </c>
      <c r="N31" s="56"/>
      <c r="O31" s="62"/>
      <c r="P31" s="40">
        <v>0</v>
      </c>
      <c r="Q31" s="41">
        <v>0</v>
      </c>
      <c r="R31" s="42">
        <f t="shared" si="23"/>
        <v>0</v>
      </c>
      <c r="T31" s="55">
        <v>0</v>
      </c>
      <c r="U31" s="45">
        <v>0</v>
      </c>
      <c r="V31" s="56">
        <f t="shared" si="24"/>
        <v>0</v>
      </c>
      <c r="X31" s="55">
        <f t="shared" si="25"/>
        <v>0</v>
      </c>
      <c r="Y31" s="44">
        <f t="shared" si="26"/>
        <v>0</v>
      </c>
      <c r="Z31" s="56"/>
    </row>
    <row r="32" spans="1:26" ht="14.5">
      <c r="A32" s="23">
        <v>4</v>
      </c>
      <c r="B32" s="11" t="s">
        <v>48</v>
      </c>
      <c r="C32" s="5"/>
      <c r="D32" s="40">
        <v>0</v>
      </c>
      <c r="E32" s="41">
        <v>0</v>
      </c>
      <c r="F32" s="42">
        <f t="shared" si="19"/>
        <v>0</v>
      </c>
      <c r="H32" s="55">
        <v>0</v>
      </c>
      <c r="I32" s="45">
        <v>0</v>
      </c>
      <c r="J32" s="56">
        <f t="shared" si="20"/>
        <v>0</v>
      </c>
      <c r="L32" s="55">
        <f t="shared" si="21"/>
        <v>0</v>
      </c>
      <c r="M32" s="44">
        <f t="shared" si="22"/>
        <v>0</v>
      </c>
      <c r="N32" s="56"/>
      <c r="O32" s="62"/>
      <c r="P32" s="40">
        <v>0</v>
      </c>
      <c r="Q32" s="41">
        <v>0</v>
      </c>
      <c r="R32" s="42">
        <f t="shared" si="23"/>
        <v>0</v>
      </c>
      <c r="T32" s="55">
        <v>0</v>
      </c>
      <c r="U32" s="45">
        <v>0</v>
      </c>
      <c r="V32" s="56">
        <f t="shared" si="24"/>
        <v>0</v>
      </c>
      <c r="X32" s="55">
        <f t="shared" si="25"/>
        <v>0</v>
      </c>
      <c r="Y32" s="44">
        <f t="shared" si="26"/>
        <v>0</v>
      </c>
      <c r="Z32" s="56"/>
    </row>
    <row r="33" spans="1:26" ht="14.5">
      <c r="A33" s="23">
        <v>5</v>
      </c>
      <c r="B33" s="11" t="s">
        <v>49</v>
      </c>
      <c r="C33" s="5"/>
      <c r="D33" s="40">
        <v>0</v>
      </c>
      <c r="E33" s="41">
        <v>0</v>
      </c>
      <c r="F33" s="42">
        <f t="shared" si="19"/>
        <v>0</v>
      </c>
      <c r="H33" s="55">
        <v>0</v>
      </c>
      <c r="I33" s="45">
        <v>0</v>
      </c>
      <c r="J33" s="56">
        <f t="shared" si="20"/>
        <v>0</v>
      </c>
      <c r="L33" s="55">
        <f t="shared" si="21"/>
        <v>0</v>
      </c>
      <c r="M33" s="44">
        <f t="shared" si="22"/>
        <v>0</v>
      </c>
      <c r="N33" s="56"/>
      <c r="O33" s="62"/>
      <c r="P33" s="40">
        <v>147449719.91</v>
      </c>
      <c r="Q33" s="41">
        <v>0</v>
      </c>
      <c r="R33" s="42">
        <f t="shared" si="23"/>
        <v>147449719.91</v>
      </c>
      <c r="T33" s="55">
        <v>544561655.47000003</v>
      </c>
      <c r="U33" s="45">
        <v>-397111935.56000006</v>
      </c>
      <c r="V33" s="56">
        <f t="shared" si="24"/>
        <v>147449719.90999997</v>
      </c>
      <c r="X33" s="55">
        <f t="shared" si="25"/>
        <v>-397111935.56000006</v>
      </c>
      <c r="Y33" s="44">
        <f t="shared" si="26"/>
        <v>0</v>
      </c>
      <c r="Z33" s="56"/>
    </row>
    <row r="34" spans="1:26" ht="14.5">
      <c r="A34" s="23">
        <v>6</v>
      </c>
      <c r="B34" s="11" t="s">
        <v>50</v>
      </c>
      <c r="C34" s="5"/>
      <c r="D34" s="40">
        <v>0</v>
      </c>
      <c r="E34" s="41">
        <v>0</v>
      </c>
      <c r="F34" s="42">
        <f t="shared" si="19"/>
        <v>0</v>
      </c>
      <c r="H34" s="55">
        <v>0</v>
      </c>
      <c r="I34" s="45">
        <v>0</v>
      </c>
      <c r="J34" s="56">
        <f t="shared" si="20"/>
        <v>0</v>
      </c>
      <c r="L34" s="55">
        <f t="shared" si="21"/>
        <v>0</v>
      </c>
      <c r="M34" s="44">
        <f t="shared" si="22"/>
        <v>0</v>
      </c>
      <c r="N34" s="56"/>
      <c r="O34" s="62"/>
      <c r="P34" s="40">
        <v>0</v>
      </c>
      <c r="Q34" s="41">
        <v>0</v>
      </c>
      <c r="R34" s="42">
        <f t="shared" si="23"/>
        <v>0</v>
      </c>
      <c r="T34" s="55">
        <v>0</v>
      </c>
      <c r="U34" s="45">
        <v>0</v>
      </c>
      <c r="V34" s="56">
        <f t="shared" si="24"/>
        <v>0</v>
      </c>
      <c r="X34" s="55">
        <f t="shared" si="25"/>
        <v>0</v>
      </c>
      <c r="Y34" s="44">
        <f t="shared" si="26"/>
        <v>0</v>
      </c>
      <c r="Z34" s="56"/>
    </row>
    <row r="35" spans="1:26" ht="14.5">
      <c r="A35" s="23">
        <v>7</v>
      </c>
      <c r="B35" s="11" t="s">
        <v>51</v>
      </c>
      <c r="C35" s="5"/>
      <c r="D35" s="40">
        <v>0</v>
      </c>
      <c r="E35" s="41">
        <v>0</v>
      </c>
      <c r="F35" s="42">
        <f t="shared" si="19"/>
        <v>0</v>
      </c>
      <c r="H35" s="55">
        <v>0</v>
      </c>
      <c r="I35" s="45">
        <v>0</v>
      </c>
      <c r="J35" s="56">
        <f t="shared" si="20"/>
        <v>0</v>
      </c>
      <c r="L35" s="55">
        <f t="shared" si="21"/>
        <v>0</v>
      </c>
      <c r="M35" s="44">
        <f t="shared" si="22"/>
        <v>0</v>
      </c>
      <c r="N35" s="56"/>
      <c r="O35" s="62"/>
      <c r="P35" s="40">
        <v>0</v>
      </c>
      <c r="Q35" s="41">
        <v>0</v>
      </c>
      <c r="R35" s="42">
        <f t="shared" si="23"/>
        <v>0</v>
      </c>
      <c r="T35" s="55">
        <v>0</v>
      </c>
      <c r="U35" s="45">
        <v>0</v>
      </c>
      <c r="V35" s="56">
        <f t="shared" si="24"/>
        <v>0</v>
      </c>
      <c r="X35" s="55">
        <f t="shared" si="25"/>
        <v>0</v>
      </c>
      <c r="Y35" s="44">
        <f t="shared" si="26"/>
        <v>0</v>
      </c>
      <c r="Z35" s="56"/>
    </row>
    <row r="36" spans="1:26" s="25" customFormat="1" ht="31.5" customHeight="1">
      <c r="A36" s="227" t="s">
        <v>29</v>
      </c>
      <c r="B36" s="228"/>
      <c r="C36" s="24"/>
      <c r="D36" s="43">
        <f>SUM(D37:D45)</f>
        <v>0</v>
      </c>
      <c r="E36" s="43">
        <f t="shared" ref="E36:F36" si="27">SUM(E37:E45)</f>
        <v>0</v>
      </c>
      <c r="F36" s="43">
        <f t="shared" si="27"/>
        <v>0</v>
      </c>
      <c r="H36" s="43">
        <f t="shared" ref="H36:J36" si="28">SUM(H37:H45)</f>
        <v>0</v>
      </c>
      <c r="I36" s="43">
        <f t="shared" si="28"/>
        <v>0</v>
      </c>
      <c r="J36" s="43">
        <f t="shared" si="28"/>
        <v>0</v>
      </c>
      <c r="L36" s="43">
        <f t="shared" ref="L36:M36" si="29">SUM(L37:L45)</f>
        <v>0</v>
      </c>
      <c r="M36" s="43">
        <f t="shared" si="29"/>
        <v>0</v>
      </c>
      <c r="N36" s="43"/>
      <c r="O36" s="67"/>
      <c r="P36" s="43">
        <f t="shared" ref="P36:R36" si="30">SUM(P37:P45)</f>
        <v>1189001.68</v>
      </c>
      <c r="Q36" s="43">
        <f t="shared" si="30"/>
        <v>0</v>
      </c>
      <c r="R36" s="43">
        <f t="shared" si="30"/>
        <v>1189001.68</v>
      </c>
      <c r="T36" s="43">
        <f t="shared" ref="T36:V36" si="31">SUM(T37:T45)</f>
        <v>0</v>
      </c>
      <c r="U36" s="43">
        <f t="shared" si="31"/>
        <v>0</v>
      </c>
      <c r="V36" s="43">
        <f t="shared" si="31"/>
        <v>0</v>
      </c>
      <c r="X36" s="43">
        <f t="shared" ref="X36:Y36" si="32">SUM(X37:X45)</f>
        <v>1189001.68</v>
      </c>
      <c r="Y36" s="43">
        <f t="shared" si="32"/>
        <v>1189001.68</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0">
        <v>0</v>
      </c>
      <c r="F38" s="42">
        <f>SUM(D38:E38)</f>
        <v>0</v>
      </c>
      <c r="H38" s="55">
        <v>0</v>
      </c>
      <c r="I38" s="55">
        <v>0</v>
      </c>
      <c r="J38" s="56">
        <f>SUM(H38:I38)</f>
        <v>0</v>
      </c>
      <c r="L38" s="55">
        <f>D38-H38</f>
        <v>0</v>
      </c>
      <c r="M38" s="55">
        <f>F38-J38</f>
        <v>0</v>
      </c>
      <c r="N38" s="56"/>
      <c r="P38" s="55">
        <v>0</v>
      </c>
      <c r="Q38" s="55">
        <v>0</v>
      </c>
      <c r="R38" s="56">
        <f>SUM(P38:Q38)</f>
        <v>0</v>
      </c>
      <c r="T38" s="55">
        <v>0</v>
      </c>
      <c r="U38" s="55">
        <v>0</v>
      </c>
      <c r="V38" s="56">
        <f>SUM(T38:U38)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0">
        <v>0</v>
      </c>
      <c r="F40" s="42">
        <f>SUM(D40:E40)</f>
        <v>0</v>
      </c>
      <c r="H40" s="55">
        <v>0</v>
      </c>
      <c r="I40" s="55">
        <v>0</v>
      </c>
      <c r="J40" s="56">
        <f>SUM(H40:I40)</f>
        <v>0</v>
      </c>
      <c r="L40" s="55">
        <f>D40-H40</f>
        <v>0</v>
      </c>
      <c r="M40" s="55">
        <f>F40-J40</f>
        <v>0</v>
      </c>
      <c r="N40" s="56"/>
      <c r="P40" s="55">
        <v>0</v>
      </c>
      <c r="Q40" s="55">
        <v>0</v>
      </c>
      <c r="R40" s="56">
        <f>SUM(P40:Q40)</f>
        <v>0</v>
      </c>
      <c r="T40" s="55">
        <v>0</v>
      </c>
      <c r="U40" s="55">
        <v>0</v>
      </c>
      <c r="V40" s="56">
        <f>SUM(T40:U40)</f>
        <v>0</v>
      </c>
      <c r="X40" s="55">
        <f>P40-T40</f>
        <v>0</v>
      </c>
      <c r="Y40" s="45">
        <f>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0">
        <v>0</v>
      </c>
      <c r="F42" s="42">
        <f t="shared" ref="F42:F45" si="33">SUM(D42:E42)</f>
        <v>0</v>
      </c>
      <c r="H42" s="55">
        <v>0</v>
      </c>
      <c r="I42" s="55">
        <v>0</v>
      </c>
      <c r="J42" s="56">
        <f t="shared" ref="J42:J45" si="34">SUM(H42:I42)</f>
        <v>0</v>
      </c>
      <c r="L42" s="55">
        <f t="shared" ref="L42:L45" si="35">D42-H42</f>
        <v>0</v>
      </c>
      <c r="M42" s="55">
        <f t="shared" ref="M42:M45" si="36">F42-J42</f>
        <v>0</v>
      </c>
      <c r="N42" s="56"/>
      <c r="P42" s="55">
        <v>0</v>
      </c>
      <c r="Q42" s="55">
        <v>0</v>
      </c>
      <c r="R42" s="56">
        <f t="shared" ref="R42:R45" si="37">SUM(P42:Q42)</f>
        <v>0</v>
      </c>
      <c r="T42" s="55">
        <v>0</v>
      </c>
      <c r="U42" s="55">
        <v>0</v>
      </c>
      <c r="V42" s="56">
        <f t="shared" ref="V42:V45" si="38">SUM(T42:U42)</f>
        <v>0</v>
      </c>
      <c r="X42" s="55">
        <f t="shared" ref="X42:X45" si="39">P42-T42</f>
        <v>0</v>
      </c>
      <c r="Y42" s="45">
        <f t="shared" ref="Y42:Y45" si="40">R42-V42</f>
        <v>0</v>
      </c>
      <c r="Z42" s="56"/>
    </row>
    <row r="43" spans="1:26" ht="14.5">
      <c r="A43" s="23">
        <v>2</v>
      </c>
      <c r="B43" s="11" t="s">
        <v>35</v>
      </c>
      <c r="C43" s="5"/>
      <c r="D43" s="40">
        <v>0</v>
      </c>
      <c r="E43" s="40">
        <v>0</v>
      </c>
      <c r="F43" s="42">
        <f t="shared" si="33"/>
        <v>0</v>
      </c>
      <c r="H43" s="55">
        <v>0</v>
      </c>
      <c r="I43" s="55">
        <v>0</v>
      </c>
      <c r="J43" s="56">
        <f t="shared" si="34"/>
        <v>0</v>
      </c>
      <c r="L43" s="55">
        <f t="shared" si="35"/>
        <v>0</v>
      </c>
      <c r="M43" s="55">
        <f t="shared" si="36"/>
        <v>0</v>
      </c>
      <c r="N43" s="56"/>
      <c r="P43" s="55">
        <v>1189001.68</v>
      </c>
      <c r="Q43" s="55">
        <v>0</v>
      </c>
      <c r="R43" s="56">
        <f>SUM(P43:Q43)</f>
        <v>1189001.68</v>
      </c>
      <c r="T43" s="55">
        <v>0</v>
      </c>
      <c r="U43" s="55">
        <v>0</v>
      </c>
      <c r="V43" s="56">
        <f t="shared" si="38"/>
        <v>0</v>
      </c>
      <c r="X43" s="55">
        <f t="shared" si="39"/>
        <v>1189001.68</v>
      </c>
      <c r="Y43" s="45">
        <f t="shared" si="40"/>
        <v>1189001.68</v>
      </c>
      <c r="Z43" s="56"/>
    </row>
    <row r="44" spans="1:26" ht="14.5">
      <c r="A44" s="23">
        <v>3</v>
      </c>
      <c r="B44" s="11" t="s">
        <v>52</v>
      </c>
      <c r="C44" s="5"/>
      <c r="D44" s="40">
        <v>0</v>
      </c>
      <c r="E44" s="40">
        <v>0</v>
      </c>
      <c r="F44" s="42">
        <f t="shared" si="33"/>
        <v>0</v>
      </c>
      <c r="H44" s="55">
        <v>0</v>
      </c>
      <c r="I44" s="55">
        <v>0</v>
      </c>
      <c r="J44" s="56">
        <f t="shared" si="34"/>
        <v>0</v>
      </c>
      <c r="L44" s="55">
        <f t="shared" si="35"/>
        <v>0</v>
      </c>
      <c r="M44" s="55">
        <f t="shared" si="36"/>
        <v>0</v>
      </c>
      <c r="N44" s="56"/>
      <c r="P44" s="55">
        <v>0</v>
      </c>
      <c r="Q44" s="55">
        <v>0</v>
      </c>
      <c r="R44" s="56">
        <f t="shared" si="37"/>
        <v>0</v>
      </c>
      <c r="T44" s="55">
        <v>0</v>
      </c>
      <c r="U44" s="55">
        <v>0</v>
      </c>
      <c r="V44" s="56">
        <f t="shared" si="38"/>
        <v>0</v>
      </c>
      <c r="X44" s="55">
        <f t="shared" si="39"/>
        <v>0</v>
      </c>
      <c r="Y44" s="45">
        <f t="shared" si="40"/>
        <v>0</v>
      </c>
      <c r="Z44" s="56"/>
    </row>
    <row r="45" spans="1:26" ht="14.5">
      <c r="A45" s="23">
        <v>4</v>
      </c>
      <c r="B45" s="11" t="s">
        <v>53</v>
      </c>
      <c r="C45" s="5"/>
      <c r="D45" s="40">
        <v>0</v>
      </c>
      <c r="E45" s="40">
        <v>0</v>
      </c>
      <c r="F45" s="42">
        <f t="shared" si="33"/>
        <v>0</v>
      </c>
      <c r="H45" s="55">
        <v>0</v>
      </c>
      <c r="I45" s="55">
        <v>0</v>
      </c>
      <c r="J45" s="56">
        <f t="shared" si="34"/>
        <v>0</v>
      </c>
      <c r="L45" s="55">
        <f t="shared" si="35"/>
        <v>0</v>
      </c>
      <c r="M45" s="55">
        <f t="shared" si="36"/>
        <v>0</v>
      </c>
      <c r="N45" s="56"/>
      <c r="P45" s="55">
        <v>0</v>
      </c>
      <c r="Q45" s="55">
        <v>0</v>
      </c>
      <c r="R45" s="56">
        <f t="shared" si="37"/>
        <v>0</v>
      </c>
      <c r="T45" s="55">
        <v>0</v>
      </c>
      <c r="U45" s="55">
        <v>0</v>
      </c>
      <c r="V45" s="56">
        <f t="shared" si="38"/>
        <v>0</v>
      </c>
      <c r="X45" s="55">
        <f t="shared" si="39"/>
        <v>0</v>
      </c>
      <c r="Y45" s="45">
        <f t="shared" si="40"/>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53" zoomScaleNormal="53" workbookViewId="0">
      <pane xSplit="3" topLeftCell="D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6640625" customWidth="1"/>
    <col min="8" max="8" width="18.6640625" style="27" customWidth="1"/>
    <col min="9" max="9" width="17.5" style="27" customWidth="1"/>
    <col min="10" max="10" width="20.1640625" style="27" bestFit="1" customWidth="1"/>
    <col min="11" max="11" width="2.1640625" customWidth="1"/>
    <col min="12" max="12" width="19.6640625" style="27" customWidth="1"/>
    <col min="13" max="13" width="25" style="27" customWidth="1"/>
    <col min="14" max="14" width="32.4140625" style="27" customWidth="1"/>
    <col min="15" max="15" width="1.1640625" customWidth="1"/>
    <col min="16" max="18" width="17.6640625" customWidth="1"/>
    <col min="19" max="19" width="2.4140625" customWidth="1"/>
    <col min="20" max="22" width="17" customWidth="1"/>
    <col min="23" max="23" width="2.4140625" customWidth="1"/>
    <col min="24" max="26" width="18.1640625" customWidth="1"/>
  </cols>
  <sheetData>
    <row r="1" spans="1:26" ht="14.5">
      <c r="A1" s="19" t="s">
        <v>0</v>
      </c>
      <c r="B1" s="21" t="s">
        <v>82</v>
      </c>
    </row>
    <row r="2" spans="1:26" ht="14.5">
      <c r="A2" s="19" t="s">
        <v>1</v>
      </c>
      <c r="B2" s="68" t="s">
        <v>83</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2">
        <f>SUM(E9:E10)</f>
        <v>0</v>
      </c>
      <c r="F8" s="32">
        <f>SUM(F9:F10)</f>
        <v>0</v>
      </c>
      <c r="H8" s="49">
        <v>0</v>
      </c>
      <c r="I8" s="50">
        <v>0</v>
      </c>
      <c r="J8" s="51">
        <v>0</v>
      </c>
      <c r="L8" s="32">
        <f t="shared" ref="L8:M8" si="0">SUM(L9:L10)</f>
        <v>0</v>
      </c>
      <c r="M8" s="32">
        <f t="shared" si="0"/>
        <v>0</v>
      </c>
      <c r="N8" s="32"/>
      <c r="O8" s="64"/>
      <c r="P8" s="154"/>
      <c r="Q8" s="154"/>
      <c r="R8" s="154"/>
      <c r="T8" s="154"/>
      <c r="U8" s="154"/>
      <c r="V8" s="154"/>
      <c r="X8" s="154"/>
      <c r="Y8" s="154"/>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6">
        <v>0</v>
      </c>
      <c r="F10" s="36">
        <f>SUM(D10:E10)</f>
        <v>0</v>
      </c>
      <c r="H10" s="36">
        <v>0</v>
      </c>
      <c r="I10" s="36">
        <v>0</v>
      </c>
      <c r="J10" s="36">
        <f>SUM(H10:I10)</f>
        <v>0</v>
      </c>
      <c r="L10" s="36">
        <f>D10-H10</f>
        <v>0</v>
      </c>
      <c r="M10" s="36">
        <f>F10-J10</f>
        <v>0</v>
      </c>
      <c r="N10" s="36"/>
      <c r="O10" s="63"/>
      <c r="P10" s="154"/>
      <c r="Q10" s="154"/>
      <c r="R10" s="154"/>
      <c r="T10" s="154"/>
      <c r="U10" s="154"/>
      <c r="V10" s="154"/>
      <c r="X10" s="154"/>
      <c r="Y10" s="154"/>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15786790829.527</v>
      </c>
      <c r="E12" s="32">
        <f>SUM(E13:E35)</f>
        <v>0</v>
      </c>
      <c r="F12" s="32">
        <f>SUM(F13:F35)</f>
        <v>15786790829.527</v>
      </c>
      <c r="H12" s="32">
        <f>SUM(H13:H35)</f>
        <v>318790152.91999996</v>
      </c>
      <c r="I12" s="32">
        <f>SUM(I13:I35)</f>
        <v>0</v>
      </c>
      <c r="J12" s="32">
        <f>SUM(J13:J35)</f>
        <v>318790152.91999996</v>
      </c>
      <c r="L12" s="32">
        <f>SUM(L13:L35)</f>
        <v>15468000676.607</v>
      </c>
      <c r="M12" s="32">
        <f>SUM(M13:M35)</f>
        <v>15468000676.607</v>
      </c>
      <c r="N12" s="51"/>
      <c r="O12" s="65"/>
      <c r="P12" s="32">
        <f>SUM(P13:P35)</f>
        <v>104214742.77000001</v>
      </c>
      <c r="Q12" s="32">
        <f>SUM(Q13:Q35)</f>
        <v>0</v>
      </c>
      <c r="R12" s="32">
        <f>SUM(R13:R35)</f>
        <v>104214742.77000001</v>
      </c>
      <c r="T12" s="32">
        <f>SUM(T13:T35)</f>
        <v>29303437</v>
      </c>
      <c r="U12" s="32">
        <f>SUM(U13:U35)</f>
        <v>74911306.269999996</v>
      </c>
      <c r="V12" s="32">
        <f>SUM(V13:V35)</f>
        <v>104214743.27</v>
      </c>
      <c r="X12" s="32">
        <f>SUM(X13:X35)</f>
        <v>74911305.770000011</v>
      </c>
      <c r="Y12" s="32">
        <f>SUM(Y13:Y35)</f>
        <v>-0.4999999888241291</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SUM(D15:E15)</f>
        <v>0</v>
      </c>
      <c r="H15" s="55">
        <v>0</v>
      </c>
      <c r="I15" s="45">
        <v>0</v>
      </c>
      <c r="J15" s="56">
        <f>SUM(H15:I15)</f>
        <v>0</v>
      </c>
      <c r="L15" s="55">
        <f>D15-H15</f>
        <v>0</v>
      </c>
      <c r="M15" s="44">
        <f>F15-J15</f>
        <v>0</v>
      </c>
      <c r="N15" s="56"/>
      <c r="O15" s="62"/>
      <c r="P15" s="40">
        <v>0</v>
      </c>
      <c r="Q15" s="41">
        <v>0</v>
      </c>
      <c r="R15" s="42">
        <f>SUM(P15:Q15)</f>
        <v>0</v>
      </c>
      <c r="T15" s="55">
        <v>0</v>
      </c>
      <c r="U15" s="45">
        <v>0</v>
      </c>
      <c r="V15" s="56">
        <f>SUM(T15:U15)</f>
        <v>0</v>
      </c>
      <c r="X15" s="55">
        <f>P15-T15</f>
        <v>0</v>
      </c>
      <c r="Y15" s="44">
        <f>R15-V15</f>
        <v>0</v>
      </c>
      <c r="Z15" s="56"/>
    </row>
    <row r="16" spans="1:26" ht="26.5" customHeight="1">
      <c r="A16" s="23">
        <v>2</v>
      </c>
      <c r="B16" s="11" t="s">
        <v>40</v>
      </c>
      <c r="C16" s="4"/>
      <c r="D16" s="40">
        <v>0</v>
      </c>
      <c r="E16" s="41">
        <v>0</v>
      </c>
      <c r="F16" s="42">
        <f t="shared" ref="F16:F17" si="1">SUM(D16:E16)</f>
        <v>0</v>
      </c>
      <c r="H16" s="55">
        <v>0</v>
      </c>
      <c r="I16" s="45">
        <v>0</v>
      </c>
      <c r="J16" s="56">
        <f t="shared" ref="J16:J17" si="2">SUM(H16:I16)</f>
        <v>0</v>
      </c>
      <c r="L16" s="55">
        <f t="shared" ref="L16:L17" si="3">D16-H16</f>
        <v>0</v>
      </c>
      <c r="M16" s="44">
        <f t="shared" ref="M16:M17" si="4">F16-J16</f>
        <v>0</v>
      </c>
      <c r="N16" s="56"/>
      <c r="O16" s="62"/>
      <c r="P16" s="40">
        <v>0</v>
      </c>
      <c r="Q16" s="41">
        <v>0</v>
      </c>
      <c r="R16" s="42">
        <f t="shared" ref="R16:R17" si="5">SUM(P16:Q16)</f>
        <v>0</v>
      </c>
      <c r="T16" s="55">
        <v>0</v>
      </c>
      <c r="U16" s="45">
        <v>0</v>
      </c>
      <c r="V16" s="56">
        <f t="shared" ref="V16:V17" si="6">SUM(T16:U16)</f>
        <v>0</v>
      </c>
      <c r="X16" s="55">
        <f t="shared" ref="X16" si="7">P16-T16</f>
        <v>0</v>
      </c>
      <c r="Y16" s="44">
        <f t="shared" ref="Y16:Y17" si="8">R16-V16</f>
        <v>0</v>
      </c>
      <c r="Z16" s="56"/>
    </row>
    <row r="17" spans="1:26" ht="30" customHeight="1">
      <c r="A17" s="23">
        <v>3</v>
      </c>
      <c r="B17" s="11" t="s">
        <v>41</v>
      </c>
      <c r="C17" s="5"/>
      <c r="D17" s="40">
        <v>0</v>
      </c>
      <c r="E17" s="41">
        <v>0</v>
      </c>
      <c r="F17" s="42">
        <f t="shared" si="1"/>
        <v>0</v>
      </c>
      <c r="H17" s="55">
        <v>0</v>
      </c>
      <c r="I17" s="45">
        <v>0</v>
      </c>
      <c r="J17" s="56">
        <f t="shared" si="2"/>
        <v>0</v>
      </c>
      <c r="L17" s="55">
        <f t="shared" si="3"/>
        <v>0</v>
      </c>
      <c r="M17" s="44">
        <f t="shared" si="4"/>
        <v>0</v>
      </c>
      <c r="N17" s="56"/>
      <c r="O17" s="62"/>
      <c r="P17" s="40">
        <v>0</v>
      </c>
      <c r="Q17" s="41">
        <v>0</v>
      </c>
      <c r="R17" s="42">
        <f t="shared" si="5"/>
        <v>0</v>
      </c>
      <c r="T17" s="55">
        <v>0</v>
      </c>
      <c r="U17" s="45">
        <v>0</v>
      </c>
      <c r="V17" s="56">
        <f t="shared" si="6"/>
        <v>0</v>
      </c>
      <c r="X17" s="55">
        <f>P17-T17</f>
        <v>0</v>
      </c>
      <c r="Y17" s="44">
        <f t="shared" si="8"/>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9">SUM(D19:E19)</f>
        <v>0</v>
      </c>
      <c r="H19" s="55">
        <v>0</v>
      </c>
      <c r="I19" s="45">
        <v>0</v>
      </c>
      <c r="J19" s="56">
        <f t="shared" ref="J19:J26" si="10">SUM(H19:I19)</f>
        <v>0</v>
      </c>
      <c r="L19" s="55">
        <f t="shared" ref="L19:L26" si="11">D19-H19</f>
        <v>0</v>
      </c>
      <c r="M19" s="44">
        <f t="shared" ref="M19:M26" si="12">F19-J19</f>
        <v>0</v>
      </c>
      <c r="N19" s="56"/>
      <c r="O19" s="62"/>
      <c r="P19" s="40">
        <v>0</v>
      </c>
      <c r="Q19" s="41">
        <v>0</v>
      </c>
      <c r="R19" s="42">
        <f t="shared" ref="R19:R26" si="13">SUM(P19:Q19)</f>
        <v>0</v>
      </c>
      <c r="T19" s="55">
        <v>0</v>
      </c>
      <c r="U19" s="45">
        <v>0</v>
      </c>
      <c r="V19" s="56">
        <f t="shared" ref="V19:V26" si="14">SUM(T19:U19)</f>
        <v>0</v>
      </c>
      <c r="X19" s="55">
        <f t="shared" ref="X19:X26" si="15">P19-T19</f>
        <v>0</v>
      </c>
      <c r="Y19" s="44">
        <f t="shared" ref="Y19:Y26" si="16">R19-V19</f>
        <v>0</v>
      </c>
      <c r="Z19" s="56"/>
    </row>
    <row r="20" spans="1:26" ht="14.5">
      <c r="A20" s="23">
        <v>2</v>
      </c>
      <c r="B20" s="12" t="s">
        <v>11</v>
      </c>
      <c r="C20" s="6"/>
      <c r="D20" s="40">
        <v>6239439282</v>
      </c>
      <c r="E20" s="41">
        <v>0</v>
      </c>
      <c r="F20" s="42">
        <f t="shared" si="9"/>
        <v>6239439282</v>
      </c>
      <c r="H20" s="55">
        <v>0</v>
      </c>
      <c r="I20" s="45">
        <v>0</v>
      </c>
      <c r="J20" s="56">
        <f t="shared" si="10"/>
        <v>0</v>
      </c>
      <c r="L20" s="55">
        <f>D20-H20</f>
        <v>6239439282</v>
      </c>
      <c r="M20" s="44">
        <f t="shared" si="12"/>
        <v>6239439282</v>
      </c>
      <c r="N20" s="56" t="s">
        <v>110</v>
      </c>
      <c r="O20" s="62"/>
      <c r="P20" s="40">
        <v>0</v>
      </c>
      <c r="Q20" s="41">
        <v>0</v>
      </c>
      <c r="R20" s="42">
        <f t="shared" si="13"/>
        <v>0</v>
      </c>
      <c r="T20" s="55">
        <v>0</v>
      </c>
      <c r="U20" s="45">
        <v>0</v>
      </c>
      <c r="V20" s="56">
        <f t="shared" si="14"/>
        <v>0</v>
      </c>
      <c r="X20" s="55">
        <f t="shared" si="15"/>
        <v>0</v>
      </c>
      <c r="Y20" s="44">
        <f t="shared" si="16"/>
        <v>0</v>
      </c>
      <c r="Z20" s="56"/>
    </row>
    <row r="21" spans="1:26" ht="14.5">
      <c r="A21" s="23">
        <v>3</v>
      </c>
      <c r="B21" s="11" t="s">
        <v>5</v>
      </c>
      <c r="C21" s="4"/>
      <c r="D21" s="40">
        <v>0</v>
      </c>
      <c r="E21" s="41">
        <v>0</v>
      </c>
      <c r="F21" s="42">
        <f t="shared" si="9"/>
        <v>0</v>
      </c>
      <c r="H21" s="55">
        <v>0</v>
      </c>
      <c r="I21" s="45">
        <v>0</v>
      </c>
      <c r="J21" s="56">
        <f t="shared" si="10"/>
        <v>0</v>
      </c>
      <c r="L21" s="55">
        <f t="shared" si="11"/>
        <v>0</v>
      </c>
      <c r="M21" s="44">
        <f t="shared" si="12"/>
        <v>0</v>
      </c>
      <c r="N21" s="56"/>
      <c r="O21" s="62"/>
      <c r="P21" s="40">
        <v>0</v>
      </c>
      <c r="Q21" s="41">
        <v>0</v>
      </c>
      <c r="R21" s="42">
        <f t="shared" si="13"/>
        <v>0</v>
      </c>
      <c r="T21" s="55">
        <v>0</v>
      </c>
      <c r="U21" s="45">
        <v>0</v>
      </c>
      <c r="V21" s="56">
        <f t="shared" si="14"/>
        <v>0</v>
      </c>
      <c r="X21" s="55">
        <f t="shared" si="15"/>
        <v>0</v>
      </c>
      <c r="Y21" s="44">
        <f t="shared" si="16"/>
        <v>0</v>
      </c>
      <c r="Z21" s="56"/>
    </row>
    <row r="22" spans="1:26" ht="14.5">
      <c r="A22" s="23">
        <v>4</v>
      </c>
      <c r="B22" s="11" t="s">
        <v>7</v>
      </c>
      <c r="C22" s="5"/>
      <c r="D22" s="40">
        <v>0</v>
      </c>
      <c r="E22" s="41">
        <v>0</v>
      </c>
      <c r="F22" s="42">
        <f t="shared" si="9"/>
        <v>0</v>
      </c>
      <c r="H22" s="55">
        <v>0</v>
      </c>
      <c r="I22" s="45">
        <v>0</v>
      </c>
      <c r="J22" s="56">
        <f t="shared" si="10"/>
        <v>0</v>
      </c>
      <c r="L22" s="55">
        <f t="shared" si="11"/>
        <v>0</v>
      </c>
      <c r="M22" s="44">
        <f t="shared" si="12"/>
        <v>0</v>
      </c>
      <c r="N22" s="56"/>
      <c r="O22" s="62"/>
      <c r="P22" s="40">
        <v>0</v>
      </c>
      <c r="Q22" s="41">
        <v>0</v>
      </c>
      <c r="R22" s="42">
        <f t="shared" si="13"/>
        <v>0</v>
      </c>
      <c r="T22" s="55">
        <v>0</v>
      </c>
      <c r="U22" s="45">
        <v>0</v>
      </c>
      <c r="V22" s="56">
        <f t="shared" si="14"/>
        <v>0</v>
      </c>
      <c r="X22" s="55">
        <f t="shared" si="15"/>
        <v>0</v>
      </c>
      <c r="Y22" s="44">
        <f t="shared" si="16"/>
        <v>0</v>
      </c>
      <c r="Z22" s="56"/>
    </row>
    <row r="23" spans="1:26" ht="14.5">
      <c r="A23" s="23">
        <v>5</v>
      </c>
      <c r="B23" s="12" t="s">
        <v>8</v>
      </c>
      <c r="C23" s="7"/>
      <c r="D23" s="40">
        <v>396753267.31500006</v>
      </c>
      <c r="E23" s="41">
        <v>0</v>
      </c>
      <c r="F23" s="42">
        <f t="shared" si="9"/>
        <v>396753267.31500006</v>
      </c>
      <c r="H23" s="55">
        <v>318790152.91999996</v>
      </c>
      <c r="I23" s="45">
        <v>0</v>
      </c>
      <c r="J23" s="56">
        <f t="shared" si="10"/>
        <v>318790152.91999996</v>
      </c>
      <c r="L23" s="55">
        <f t="shared" si="11"/>
        <v>77963114.3950001</v>
      </c>
      <c r="M23" s="44">
        <f t="shared" si="12"/>
        <v>77963114.3950001</v>
      </c>
      <c r="N23" s="56" t="s">
        <v>125</v>
      </c>
      <c r="O23" s="62"/>
      <c r="P23" s="40">
        <v>0</v>
      </c>
      <c r="Q23" s="41">
        <v>0</v>
      </c>
      <c r="R23" s="42">
        <f t="shared" si="13"/>
        <v>0</v>
      </c>
      <c r="T23" s="55">
        <v>0</v>
      </c>
      <c r="U23" s="45">
        <v>0</v>
      </c>
      <c r="V23" s="56">
        <f t="shared" si="14"/>
        <v>0</v>
      </c>
      <c r="X23" s="55">
        <f t="shared" si="15"/>
        <v>0</v>
      </c>
      <c r="Y23" s="44">
        <f t="shared" si="16"/>
        <v>0</v>
      </c>
      <c r="Z23" s="56"/>
    </row>
    <row r="24" spans="1:26" ht="14.5">
      <c r="A24" s="23">
        <v>6</v>
      </c>
      <c r="B24" s="12" t="s">
        <v>9</v>
      </c>
      <c r="C24" s="7"/>
      <c r="D24" s="40">
        <v>9150598280.2119999</v>
      </c>
      <c r="E24" s="41">
        <v>0</v>
      </c>
      <c r="F24" s="42">
        <f t="shared" si="9"/>
        <v>9150598280.2119999</v>
      </c>
      <c r="H24" s="55">
        <v>0</v>
      </c>
      <c r="I24" s="45">
        <v>0</v>
      </c>
      <c r="J24" s="56">
        <f t="shared" si="10"/>
        <v>0</v>
      </c>
      <c r="L24" s="55">
        <f t="shared" si="11"/>
        <v>9150598280.2119999</v>
      </c>
      <c r="M24" s="44">
        <f t="shared" si="12"/>
        <v>9150598280.2119999</v>
      </c>
      <c r="N24" s="56" t="s">
        <v>110</v>
      </c>
      <c r="O24" s="62"/>
      <c r="P24" s="40">
        <v>0</v>
      </c>
      <c r="Q24" s="41">
        <v>0</v>
      </c>
      <c r="R24" s="42">
        <f t="shared" si="13"/>
        <v>0</v>
      </c>
      <c r="T24" s="55">
        <v>0</v>
      </c>
      <c r="U24" s="45">
        <v>0</v>
      </c>
      <c r="V24" s="56">
        <f t="shared" si="14"/>
        <v>0</v>
      </c>
      <c r="X24" s="55">
        <f t="shared" si="15"/>
        <v>0</v>
      </c>
      <c r="Y24" s="44">
        <f t="shared" si="16"/>
        <v>0</v>
      </c>
      <c r="Z24" s="56"/>
    </row>
    <row r="25" spans="1:26" ht="14.5">
      <c r="A25" s="23">
        <v>7</v>
      </c>
      <c r="B25" s="12" t="s">
        <v>6</v>
      </c>
      <c r="C25" s="8"/>
      <c r="D25" s="40">
        <v>0</v>
      </c>
      <c r="E25" s="41">
        <v>0</v>
      </c>
      <c r="F25" s="42">
        <f t="shared" si="9"/>
        <v>0</v>
      </c>
      <c r="H25" s="55">
        <v>0</v>
      </c>
      <c r="I25" s="45">
        <v>0</v>
      </c>
      <c r="J25" s="56">
        <f t="shared" si="10"/>
        <v>0</v>
      </c>
      <c r="L25" s="55">
        <f t="shared" si="11"/>
        <v>0</v>
      </c>
      <c r="M25" s="44">
        <f t="shared" si="12"/>
        <v>0</v>
      </c>
      <c r="N25" s="56"/>
      <c r="O25" s="62"/>
      <c r="P25" s="40">
        <v>0</v>
      </c>
      <c r="Q25" s="41">
        <v>0</v>
      </c>
      <c r="R25" s="42">
        <f t="shared" si="13"/>
        <v>0</v>
      </c>
      <c r="T25" s="55">
        <v>0</v>
      </c>
      <c r="U25" s="45">
        <v>0</v>
      </c>
      <c r="V25" s="56">
        <f t="shared" si="14"/>
        <v>0</v>
      </c>
      <c r="X25" s="55">
        <f t="shared" si="15"/>
        <v>0</v>
      </c>
      <c r="Y25" s="44">
        <f t="shared" si="16"/>
        <v>0</v>
      </c>
      <c r="Z25" s="56"/>
    </row>
    <row r="26" spans="1:26" ht="14.5">
      <c r="A26" s="23">
        <v>8</v>
      </c>
      <c r="B26" s="12" t="s">
        <v>10</v>
      </c>
      <c r="C26" s="7"/>
      <c r="D26" s="40">
        <v>0</v>
      </c>
      <c r="E26" s="41">
        <v>0</v>
      </c>
      <c r="F26" s="42">
        <f t="shared" si="9"/>
        <v>0</v>
      </c>
      <c r="H26" s="55">
        <v>0</v>
      </c>
      <c r="I26" s="45">
        <v>0</v>
      </c>
      <c r="J26" s="56">
        <f t="shared" si="10"/>
        <v>0</v>
      </c>
      <c r="L26" s="55">
        <f t="shared" si="11"/>
        <v>0</v>
      </c>
      <c r="M26" s="44">
        <f t="shared" si="12"/>
        <v>0</v>
      </c>
      <c r="N26" s="56"/>
      <c r="O26" s="62"/>
      <c r="P26" s="40">
        <v>0</v>
      </c>
      <c r="Q26" s="41">
        <v>0</v>
      </c>
      <c r="R26" s="42">
        <f t="shared" si="13"/>
        <v>0</v>
      </c>
      <c r="T26" s="55">
        <v>0</v>
      </c>
      <c r="U26" s="45">
        <v>0</v>
      </c>
      <c r="V26" s="56">
        <f t="shared" si="14"/>
        <v>0</v>
      </c>
      <c r="X26" s="55">
        <f t="shared" si="15"/>
        <v>0</v>
      </c>
      <c r="Y26" s="44">
        <f t="shared" si="16"/>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7">SUM(D29:E29)</f>
        <v>0</v>
      </c>
      <c r="H29" s="55">
        <v>0</v>
      </c>
      <c r="I29" s="45">
        <v>0</v>
      </c>
      <c r="J29" s="56">
        <f t="shared" ref="J29:J35" si="18">SUM(H29:I29)</f>
        <v>0</v>
      </c>
      <c r="L29" s="55">
        <f t="shared" ref="L29:L35" si="19">D29-H29</f>
        <v>0</v>
      </c>
      <c r="M29" s="44">
        <f t="shared" ref="M29:M35" si="20">F29-J29</f>
        <v>0</v>
      </c>
      <c r="N29" s="56"/>
      <c r="O29" s="62"/>
      <c r="P29" s="40">
        <v>35676061.090000004</v>
      </c>
      <c r="Q29" s="41">
        <v>0</v>
      </c>
      <c r="R29" s="42">
        <f t="shared" ref="R29:R35" si="21">SUM(P29:Q29)</f>
        <v>35676061.090000004</v>
      </c>
      <c r="T29" s="55">
        <v>0</v>
      </c>
      <c r="U29" s="45">
        <v>35676061.090000004</v>
      </c>
      <c r="V29" s="56">
        <f t="shared" ref="V29:V35" si="22">SUM(T29:U29)</f>
        <v>35676061.090000004</v>
      </c>
      <c r="X29" s="55">
        <f t="shared" ref="X29:X35" si="23">P29-T29</f>
        <v>35676061.090000004</v>
      </c>
      <c r="Y29" s="44">
        <f t="shared" ref="Y29:Y35" si="24">R29-V29</f>
        <v>0</v>
      </c>
      <c r="Z29" s="56"/>
    </row>
    <row r="30" spans="1:26" ht="14.5">
      <c r="A30" s="23">
        <v>2</v>
      </c>
      <c r="B30" s="11" t="s">
        <v>46</v>
      </c>
      <c r="C30" s="5"/>
      <c r="D30" s="40">
        <v>0</v>
      </c>
      <c r="E30" s="41">
        <v>0</v>
      </c>
      <c r="F30" s="42">
        <f t="shared" si="17"/>
        <v>0</v>
      </c>
      <c r="H30" s="55">
        <v>0</v>
      </c>
      <c r="I30" s="45">
        <v>0</v>
      </c>
      <c r="J30" s="56">
        <f t="shared" si="18"/>
        <v>0</v>
      </c>
      <c r="L30" s="55">
        <f t="shared" si="19"/>
        <v>0</v>
      </c>
      <c r="M30" s="44">
        <f t="shared" si="20"/>
        <v>0</v>
      </c>
      <c r="N30" s="56"/>
      <c r="O30" s="62"/>
      <c r="P30" s="40">
        <v>0</v>
      </c>
      <c r="Q30" s="41">
        <v>0</v>
      </c>
      <c r="R30" s="42">
        <f t="shared" si="21"/>
        <v>0</v>
      </c>
      <c r="T30" s="55">
        <v>0</v>
      </c>
      <c r="U30" s="45">
        <v>0</v>
      </c>
      <c r="V30" s="56">
        <f t="shared" si="22"/>
        <v>0</v>
      </c>
      <c r="X30" s="55">
        <f t="shared" si="23"/>
        <v>0</v>
      </c>
      <c r="Y30" s="44">
        <f t="shared" si="24"/>
        <v>0</v>
      </c>
      <c r="Z30" s="56"/>
    </row>
    <row r="31" spans="1:26" ht="14.5">
      <c r="A31" s="23">
        <v>3</v>
      </c>
      <c r="B31" s="11" t="s">
        <v>47</v>
      </c>
      <c r="C31" s="5"/>
      <c r="D31" s="40">
        <v>0</v>
      </c>
      <c r="E31" s="41">
        <v>0</v>
      </c>
      <c r="F31" s="42">
        <f t="shared" si="17"/>
        <v>0</v>
      </c>
      <c r="H31" s="55">
        <v>0</v>
      </c>
      <c r="I31" s="45">
        <v>0</v>
      </c>
      <c r="J31" s="56">
        <f t="shared" si="18"/>
        <v>0</v>
      </c>
      <c r="L31" s="55">
        <f t="shared" si="19"/>
        <v>0</v>
      </c>
      <c r="M31" s="44">
        <f t="shared" si="20"/>
        <v>0</v>
      </c>
      <c r="N31" s="56"/>
      <c r="O31" s="62"/>
      <c r="P31" s="40">
        <v>0</v>
      </c>
      <c r="Q31" s="41">
        <v>0</v>
      </c>
      <c r="R31" s="42">
        <f t="shared" si="21"/>
        <v>0</v>
      </c>
      <c r="T31" s="55">
        <v>0</v>
      </c>
      <c r="U31" s="45">
        <v>0</v>
      </c>
      <c r="V31" s="56">
        <f t="shared" si="22"/>
        <v>0</v>
      </c>
      <c r="X31" s="55">
        <f t="shared" si="23"/>
        <v>0</v>
      </c>
      <c r="Y31" s="44">
        <f t="shared" si="24"/>
        <v>0</v>
      </c>
      <c r="Z31" s="56"/>
    </row>
    <row r="32" spans="1:26" ht="14.5">
      <c r="A32" s="23">
        <v>4</v>
      </c>
      <c r="B32" s="11" t="s">
        <v>48</v>
      </c>
      <c r="C32" s="5"/>
      <c r="D32" s="40">
        <v>0</v>
      </c>
      <c r="E32" s="41">
        <v>0</v>
      </c>
      <c r="F32" s="42">
        <f t="shared" si="17"/>
        <v>0</v>
      </c>
      <c r="H32" s="55">
        <v>0</v>
      </c>
      <c r="I32" s="45">
        <v>0</v>
      </c>
      <c r="J32" s="56">
        <f t="shared" si="18"/>
        <v>0</v>
      </c>
      <c r="L32" s="55">
        <f t="shared" si="19"/>
        <v>0</v>
      </c>
      <c r="M32" s="44">
        <f t="shared" si="20"/>
        <v>0</v>
      </c>
      <c r="N32" s="56"/>
      <c r="O32" s="62"/>
      <c r="P32" s="40"/>
      <c r="Q32" s="41">
        <v>57307696.549999997</v>
      </c>
      <c r="R32" s="42">
        <f t="shared" si="21"/>
        <v>57307696.549999997</v>
      </c>
      <c r="T32" s="55">
        <v>0</v>
      </c>
      <c r="U32" s="45">
        <v>57307696.549999997</v>
      </c>
      <c r="V32" s="56">
        <f t="shared" si="22"/>
        <v>57307696.549999997</v>
      </c>
      <c r="X32" s="55">
        <f t="shared" si="23"/>
        <v>0</v>
      </c>
      <c r="Y32" s="44">
        <f t="shared" si="24"/>
        <v>0</v>
      </c>
      <c r="Z32" s="56"/>
    </row>
    <row r="33" spans="1:26" ht="14.5">
      <c r="A33" s="23">
        <v>5</v>
      </c>
      <c r="B33" s="11" t="s">
        <v>49</v>
      </c>
      <c r="C33" s="5"/>
      <c r="D33" s="40">
        <v>0</v>
      </c>
      <c r="E33" s="41">
        <v>0</v>
      </c>
      <c r="F33" s="42">
        <f t="shared" si="17"/>
        <v>0</v>
      </c>
      <c r="H33" s="55">
        <v>0</v>
      </c>
      <c r="I33" s="45">
        <v>0</v>
      </c>
      <c r="J33" s="56">
        <f t="shared" si="18"/>
        <v>0</v>
      </c>
      <c r="L33" s="55">
        <f t="shared" si="19"/>
        <v>0</v>
      </c>
      <c r="M33" s="44">
        <f t="shared" si="20"/>
        <v>0</v>
      </c>
      <c r="N33" s="56"/>
      <c r="O33" s="62"/>
      <c r="P33" s="40">
        <v>68538681.680000007</v>
      </c>
      <c r="Q33" s="41">
        <v>-57307696.549999997</v>
      </c>
      <c r="R33" s="42">
        <f t="shared" si="21"/>
        <v>11230985.13000001</v>
      </c>
      <c r="T33" s="55">
        <v>29303437</v>
      </c>
      <c r="U33" s="45">
        <v>-18072451.370000001</v>
      </c>
      <c r="V33" s="56">
        <f t="shared" si="22"/>
        <v>11230985.629999999</v>
      </c>
      <c r="X33" s="55">
        <f t="shared" si="23"/>
        <v>39235244.680000007</v>
      </c>
      <c r="Y33" s="44">
        <f t="shared" si="24"/>
        <v>-0.4999999888241291</v>
      </c>
      <c r="Z33" s="56" t="s">
        <v>111</v>
      </c>
    </row>
    <row r="34" spans="1:26" ht="14.5">
      <c r="A34" s="23">
        <v>6</v>
      </c>
      <c r="B34" s="11" t="s">
        <v>50</v>
      </c>
      <c r="C34" s="5"/>
      <c r="D34" s="40">
        <v>0</v>
      </c>
      <c r="E34" s="41">
        <v>0</v>
      </c>
      <c r="F34" s="42">
        <f t="shared" si="17"/>
        <v>0</v>
      </c>
      <c r="H34" s="55">
        <v>0</v>
      </c>
      <c r="I34" s="45">
        <v>0</v>
      </c>
      <c r="J34" s="56">
        <f t="shared" si="18"/>
        <v>0</v>
      </c>
      <c r="L34" s="55">
        <f t="shared" si="19"/>
        <v>0</v>
      </c>
      <c r="M34" s="44">
        <f t="shared" si="20"/>
        <v>0</v>
      </c>
      <c r="N34" s="56"/>
      <c r="O34" s="62"/>
      <c r="P34" s="40">
        <v>0</v>
      </c>
      <c r="Q34" s="41">
        <v>0</v>
      </c>
      <c r="R34" s="42">
        <f t="shared" si="21"/>
        <v>0</v>
      </c>
      <c r="T34" s="55">
        <v>0</v>
      </c>
      <c r="U34" s="45">
        <v>0</v>
      </c>
      <c r="V34" s="56">
        <f t="shared" si="22"/>
        <v>0</v>
      </c>
      <c r="X34" s="55">
        <f t="shared" si="23"/>
        <v>0</v>
      </c>
      <c r="Y34" s="44">
        <f t="shared" si="24"/>
        <v>0</v>
      </c>
      <c r="Z34" s="56"/>
    </row>
    <row r="35" spans="1:26" ht="14.5">
      <c r="A35" s="23">
        <v>7</v>
      </c>
      <c r="B35" s="11" t="s">
        <v>51</v>
      </c>
      <c r="C35" s="5"/>
      <c r="D35" s="40">
        <v>0</v>
      </c>
      <c r="E35" s="41">
        <v>0</v>
      </c>
      <c r="F35" s="42">
        <f t="shared" si="17"/>
        <v>0</v>
      </c>
      <c r="H35" s="55">
        <v>0</v>
      </c>
      <c r="I35" s="45">
        <v>0</v>
      </c>
      <c r="J35" s="56">
        <f t="shared" si="18"/>
        <v>0</v>
      </c>
      <c r="L35" s="55">
        <f t="shared" si="19"/>
        <v>0</v>
      </c>
      <c r="M35" s="44">
        <f t="shared" si="20"/>
        <v>0</v>
      </c>
      <c r="N35" s="56"/>
      <c r="O35" s="62"/>
      <c r="P35" s="40">
        <v>0</v>
      </c>
      <c r="Q35" s="41">
        <v>0</v>
      </c>
      <c r="R35" s="42">
        <f t="shared" si="21"/>
        <v>0</v>
      </c>
      <c r="T35" s="55">
        <v>0</v>
      </c>
      <c r="U35" s="45">
        <v>0</v>
      </c>
      <c r="V35" s="56">
        <f t="shared" si="22"/>
        <v>0</v>
      </c>
      <c r="X35" s="55">
        <f t="shared" si="23"/>
        <v>0</v>
      </c>
      <c r="Y35" s="44">
        <f t="shared" si="24"/>
        <v>0</v>
      </c>
      <c r="Z35" s="56"/>
    </row>
    <row r="36" spans="1:26" s="25" customFormat="1" ht="31.5" customHeight="1">
      <c r="A36" s="227" t="s">
        <v>29</v>
      </c>
      <c r="B36" s="228"/>
      <c r="C36" s="24"/>
      <c r="D36" s="43">
        <f>SUM(D37:D45)</f>
        <v>799245000</v>
      </c>
      <c r="E36" s="43">
        <f>SUM(E37:E45)</f>
        <v>0</v>
      </c>
      <c r="F36" s="43">
        <f>SUM(F37:F45)</f>
        <v>799245000</v>
      </c>
      <c r="H36" s="43">
        <f>SUM(H37:H45)</f>
        <v>0</v>
      </c>
      <c r="I36" s="43">
        <f>SUM(I37:I45)</f>
        <v>0</v>
      </c>
      <c r="J36" s="43">
        <f>SUM(J37:J45)</f>
        <v>0</v>
      </c>
      <c r="L36" s="43">
        <f>SUM(L37:L45)</f>
        <v>799245000</v>
      </c>
      <c r="M36" s="43">
        <f>SUM(M37:M45)</f>
        <v>799245000</v>
      </c>
      <c r="N36" s="34"/>
      <c r="O36" s="67"/>
      <c r="P36" s="43">
        <f>SUM(P37:P45)</f>
        <v>0</v>
      </c>
      <c r="Q36" s="43">
        <f>SUM(Q37:Q45)</f>
        <v>0</v>
      </c>
      <c r="R36" s="43">
        <f>SUM(R37:R45)</f>
        <v>0</v>
      </c>
      <c r="T36" s="43">
        <f>SUM(T37:T45)</f>
        <v>0</v>
      </c>
      <c r="U36" s="43">
        <f>SUM(U37:U45)</f>
        <v>0</v>
      </c>
      <c r="V36" s="43">
        <f>SUM(V37:V45)</f>
        <v>0</v>
      </c>
      <c r="X36" s="43">
        <f>SUM(X37:X45)</f>
        <v>0</v>
      </c>
      <c r="Y36" s="43">
        <f>SUM(Y37:Y45)</f>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0">
        <v>0</v>
      </c>
      <c r="F38" s="42">
        <f>SUM(D38:E38)</f>
        <v>0</v>
      </c>
      <c r="H38" s="55">
        <v>0</v>
      </c>
      <c r="I38" s="55">
        <v>0</v>
      </c>
      <c r="J38" s="56">
        <f>SUM(H38:I38)</f>
        <v>0</v>
      </c>
      <c r="L38" s="55">
        <f>D38-H38</f>
        <v>0</v>
      </c>
      <c r="M38" s="45">
        <f>F38-J38</f>
        <v>0</v>
      </c>
      <c r="N38" s="56"/>
      <c r="P38" s="55">
        <v>0</v>
      </c>
      <c r="Q38" s="55">
        <v>0</v>
      </c>
      <c r="R38" s="56">
        <f>SUM(P38:Q38)</f>
        <v>0</v>
      </c>
      <c r="T38" s="55">
        <v>0</v>
      </c>
      <c r="U38" s="55">
        <v>0</v>
      </c>
      <c r="V38" s="56">
        <f>SUM(T38:U38)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0">
        <v>0</v>
      </c>
      <c r="F40" s="42">
        <f>SUM(D40:E40)</f>
        <v>0</v>
      </c>
      <c r="H40" s="55">
        <v>0</v>
      </c>
      <c r="I40" s="55">
        <v>0</v>
      </c>
      <c r="J40" s="56">
        <f>SUM(H40:I40)</f>
        <v>0</v>
      </c>
      <c r="L40" s="55">
        <f>D40-H40</f>
        <v>0</v>
      </c>
      <c r="M40" s="45">
        <f>F40-J40</f>
        <v>0</v>
      </c>
      <c r="N40" s="56"/>
      <c r="P40" s="55">
        <v>0</v>
      </c>
      <c r="Q40" s="55">
        <v>0</v>
      </c>
      <c r="R40" s="56">
        <f>SUM(P40:Q40)</f>
        <v>0</v>
      </c>
      <c r="T40" s="55">
        <v>0</v>
      </c>
      <c r="U40" s="55">
        <v>0</v>
      </c>
      <c r="V40" s="56">
        <f>SUM(T40:U40)</f>
        <v>0</v>
      </c>
      <c r="X40" s="55">
        <f>P40-T40</f>
        <v>0</v>
      </c>
      <c r="Y40" s="45">
        <f>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0">
        <v>0</v>
      </c>
      <c r="F42" s="42">
        <f t="shared" ref="F42:F45" si="25">SUM(D42:E42)</f>
        <v>0</v>
      </c>
      <c r="H42" s="55">
        <v>0</v>
      </c>
      <c r="I42" s="55">
        <v>0</v>
      </c>
      <c r="J42" s="56">
        <f t="shared" ref="J42:J45" si="26">SUM(H42:I42)</f>
        <v>0</v>
      </c>
      <c r="L42" s="55">
        <f t="shared" ref="L42:L45" si="27">D42-H42</f>
        <v>0</v>
      </c>
      <c r="M42" s="45">
        <f t="shared" ref="M42:M45" si="28">F42-J42</f>
        <v>0</v>
      </c>
      <c r="N42" s="56"/>
      <c r="P42" s="55">
        <v>0</v>
      </c>
      <c r="Q42" s="55">
        <v>0</v>
      </c>
      <c r="R42" s="56">
        <f t="shared" ref="R42:R45" si="29">SUM(P42:Q42)</f>
        <v>0</v>
      </c>
      <c r="T42" s="55">
        <v>0</v>
      </c>
      <c r="U42" s="55">
        <v>0</v>
      </c>
      <c r="V42" s="56">
        <f t="shared" ref="V42:V45" si="30">SUM(T42:U42)</f>
        <v>0</v>
      </c>
      <c r="X42" s="55">
        <f t="shared" ref="X42:X45" si="31">P42-T42</f>
        <v>0</v>
      </c>
      <c r="Y42" s="45">
        <f t="shared" ref="Y42:Y45" si="32">R42-V42</f>
        <v>0</v>
      </c>
      <c r="Z42" s="56"/>
    </row>
    <row r="43" spans="1:26" ht="14.5">
      <c r="A43" s="23">
        <v>2</v>
      </c>
      <c r="B43" s="11" t="s">
        <v>35</v>
      </c>
      <c r="C43" s="5"/>
      <c r="D43" s="40">
        <v>799245000</v>
      </c>
      <c r="E43" s="40">
        <v>0</v>
      </c>
      <c r="F43" s="42">
        <f>SUM(D43:E43)</f>
        <v>799245000</v>
      </c>
      <c r="H43" s="55">
        <v>0</v>
      </c>
      <c r="I43" s="55">
        <v>0</v>
      </c>
      <c r="J43" s="56">
        <f t="shared" si="26"/>
        <v>0</v>
      </c>
      <c r="L43" s="55">
        <f t="shared" si="27"/>
        <v>799245000</v>
      </c>
      <c r="M43" s="45">
        <f t="shared" si="28"/>
        <v>799245000</v>
      </c>
      <c r="N43" s="56"/>
      <c r="P43" s="55">
        <v>0</v>
      </c>
      <c r="Q43" s="55">
        <v>0</v>
      </c>
      <c r="R43" s="56">
        <f t="shared" si="29"/>
        <v>0</v>
      </c>
      <c r="T43" s="55">
        <v>0</v>
      </c>
      <c r="U43" s="55">
        <v>0</v>
      </c>
      <c r="V43" s="56">
        <f t="shared" si="30"/>
        <v>0</v>
      </c>
      <c r="X43" s="55">
        <f t="shared" si="31"/>
        <v>0</v>
      </c>
      <c r="Y43" s="45">
        <f t="shared" si="32"/>
        <v>0</v>
      </c>
      <c r="Z43" s="56"/>
    </row>
    <row r="44" spans="1:26" ht="14.5">
      <c r="A44" s="23">
        <v>3</v>
      </c>
      <c r="B44" s="11" t="s">
        <v>52</v>
      </c>
      <c r="C44" s="5"/>
      <c r="D44" s="40">
        <v>0</v>
      </c>
      <c r="E44" s="40">
        <v>0</v>
      </c>
      <c r="F44" s="42">
        <f t="shared" si="25"/>
        <v>0</v>
      </c>
      <c r="H44" s="55">
        <v>0</v>
      </c>
      <c r="I44" s="55">
        <v>0</v>
      </c>
      <c r="J44" s="56">
        <f t="shared" si="26"/>
        <v>0</v>
      </c>
      <c r="L44" s="55">
        <f t="shared" si="27"/>
        <v>0</v>
      </c>
      <c r="M44" s="45">
        <f t="shared" si="28"/>
        <v>0</v>
      </c>
      <c r="N44" s="56"/>
      <c r="P44" s="55">
        <v>0</v>
      </c>
      <c r="Q44" s="55">
        <v>0</v>
      </c>
      <c r="R44" s="56">
        <f t="shared" si="29"/>
        <v>0</v>
      </c>
      <c r="T44" s="55">
        <v>0</v>
      </c>
      <c r="U44" s="55">
        <v>0</v>
      </c>
      <c r="V44" s="56">
        <f t="shared" si="30"/>
        <v>0</v>
      </c>
      <c r="X44" s="55">
        <f t="shared" si="31"/>
        <v>0</v>
      </c>
      <c r="Y44" s="45">
        <f t="shared" si="32"/>
        <v>0</v>
      </c>
      <c r="Z44" s="56"/>
    </row>
    <row r="45" spans="1:26" ht="14.5">
      <c r="A45" s="23">
        <v>4</v>
      </c>
      <c r="B45" s="11" t="s">
        <v>53</v>
      </c>
      <c r="C45" s="5"/>
      <c r="D45" s="40">
        <v>0</v>
      </c>
      <c r="E45" s="40">
        <v>0</v>
      </c>
      <c r="F45" s="42">
        <f t="shared" si="25"/>
        <v>0</v>
      </c>
      <c r="H45" s="55">
        <v>0</v>
      </c>
      <c r="I45" s="55">
        <v>0</v>
      </c>
      <c r="J45" s="56">
        <f t="shared" si="26"/>
        <v>0</v>
      </c>
      <c r="L45" s="55">
        <f t="shared" si="27"/>
        <v>0</v>
      </c>
      <c r="M45" s="45">
        <f t="shared" si="28"/>
        <v>0</v>
      </c>
      <c r="N45" s="56"/>
      <c r="P45" s="55">
        <v>0</v>
      </c>
      <c r="Q45" s="55">
        <v>0</v>
      </c>
      <c r="R45" s="56">
        <f t="shared" si="29"/>
        <v>0</v>
      </c>
      <c r="T45" s="55">
        <v>0</v>
      </c>
      <c r="U45" s="55">
        <v>0</v>
      </c>
      <c r="V45" s="56">
        <f t="shared" si="30"/>
        <v>0</v>
      </c>
      <c r="X45" s="55">
        <f t="shared" si="31"/>
        <v>0</v>
      </c>
      <c r="Y45" s="45">
        <f t="shared" si="32"/>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58" zoomScaleNormal="58" workbookViewId="0">
      <pane xSplit="3" topLeftCell="D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6640625" customWidth="1"/>
    <col min="8" max="8" width="18.6640625" style="27" customWidth="1"/>
    <col min="9" max="9" width="17.5" style="27" customWidth="1"/>
    <col min="10" max="10" width="20.1640625" style="27" bestFit="1" customWidth="1"/>
    <col min="11" max="11" width="2.1640625" customWidth="1"/>
    <col min="12" max="12" width="19.6640625" style="27" customWidth="1"/>
    <col min="13" max="13" width="25" style="27" customWidth="1"/>
    <col min="14" max="14" width="32.4140625" style="27" customWidth="1"/>
    <col min="15" max="15" width="1.1640625" customWidth="1"/>
    <col min="16" max="18" width="17.6640625" customWidth="1"/>
    <col min="19" max="19" width="2.4140625" customWidth="1"/>
    <col min="20" max="22" width="17" customWidth="1"/>
    <col min="23" max="23" width="2.4140625" customWidth="1"/>
    <col min="24" max="26" width="18.1640625" customWidth="1"/>
  </cols>
  <sheetData>
    <row r="1" spans="1:26" ht="14.5">
      <c r="A1" s="19" t="s">
        <v>0</v>
      </c>
      <c r="B1" s="21" t="s">
        <v>84</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2">
        <f>SUM(E9:E10)</f>
        <v>0</v>
      </c>
      <c r="F8" s="32">
        <f>SUM(F9:F10)</f>
        <v>0</v>
      </c>
      <c r="H8" s="32">
        <f>SUM(H9:H10)</f>
        <v>0</v>
      </c>
      <c r="I8" s="32">
        <f>SUM(I9:I10)</f>
        <v>0</v>
      </c>
      <c r="J8" s="32">
        <f>SUM(J9:J10)</f>
        <v>0</v>
      </c>
      <c r="L8" s="32">
        <f>SUM(L9:L10)</f>
        <v>0</v>
      </c>
      <c r="M8" s="32">
        <f>SUM(M9:M10)</f>
        <v>0</v>
      </c>
      <c r="N8" s="51"/>
      <c r="O8" s="64"/>
      <c r="P8" s="154"/>
      <c r="Q8" s="154"/>
      <c r="R8" s="154"/>
      <c r="T8" s="154"/>
      <c r="U8" s="154"/>
      <c r="V8" s="154"/>
      <c r="X8" s="154"/>
      <c r="Y8" s="154"/>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SUM(D10:E10)</f>
        <v>0</v>
      </c>
      <c r="H10" s="52">
        <v>0</v>
      </c>
      <c r="I10" s="53">
        <v>0</v>
      </c>
      <c r="J10" s="38">
        <f>SUM(H10:I10)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142297086.28</v>
      </c>
      <c r="F12" s="32">
        <f>SUM(F13:F35)</f>
        <v>142297086.28</v>
      </c>
      <c r="H12" s="32">
        <f>SUM(H13:H35)</f>
        <v>0</v>
      </c>
      <c r="I12" s="32">
        <f>SUM(I13:I35)</f>
        <v>142297086.28</v>
      </c>
      <c r="J12" s="32">
        <f>SUM(J13:J35)</f>
        <v>142297086.28</v>
      </c>
      <c r="L12" s="32">
        <f>SUM(L13:L35)</f>
        <v>0</v>
      </c>
      <c r="M12" s="32">
        <f>SUM(M13:M35)</f>
        <v>0</v>
      </c>
      <c r="N12" s="51"/>
      <c r="O12" s="65"/>
      <c r="P12" s="32">
        <f>SUM(P13:P35)</f>
        <v>1000000</v>
      </c>
      <c r="Q12" s="32">
        <f>SUM(Q13:Q35)</f>
        <v>0</v>
      </c>
      <c r="R12" s="32">
        <f>SUM(R13:R35)</f>
        <v>1000000</v>
      </c>
      <c r="T12" s="32">
        <f>SUM(T13:T35)</f>
        <v>1000000</v>
      </c>
      <c r="U12" s="32">
        <f>SUM(U13:U35)</f>
        <v>0</v>
      </c>
      <c r="V12" s="32">
        <f>SUM(V13:V35)</f>
        <v>1000000</v>
      </c>
      <c r="X12" s="32">
        <f>SUM(X13:X35)</f>
        <v>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SUM(D15:E15)</f>
        <v>0</v>
      </c>
      <c r="H15" s="55">
        <v>0</v>
      </c>
      <c r="I15" s="45">
        <v>0</v>
      </c>
      <c r="J15" s="42">
        <f t="shared" ref="J15:J35" si="0">SUM(H15:I15)</f>
        <v>0</v>
      </c>
      <c r="L15" s="55">
        <f>D15-H15</f>
        <v>0</v>
      </c>
      <c r="M15" s="44">
        <f>F15-J15</f>
        <v>0</v>
      </c>
      <c r="N15" s="56"/>
      <c r="O15" s="62"/>
      <c r="P15" s="40">
        <v>0</v>
      </c>
      <c r="Q15" s="41">
        <v>0</v>
      </c>
      <c r="R15" s="42">
        <f t="shared" ref="R15:R17" si="1">SUM(P15:Q15)</f>
        <v>0</v>
      </c>
      <c r="T15" s="55">
        <v>0</v>
      </c>
      <c r="U15" s="45">
        <v>0</v>
      </c>
      <c r="V15" s="56">
        <f>SUM(T15:U15)</f>
        <v>0</v>
      </c>
      <c r="X15" s="55">
        <f>P15-T15</f>
        <v>0</v>
      </c>
      <c r="Y15" s="44">
        <f>R15-V15</f>
        <v>0</v>
      </c>
      <c r="Z15" s="56"/>
    </row>
    <row r="16" spans="1:26" ht="26.5" customHeight="1">
      <c r="A16" s="23">
        <v>2</v>
      </c>
      <c r="B16" s="11" t="s">
        <v>40</v>
      </c>
      <c r="C16" s="4"/>
      <c r="D16" s="40">
        <v>0</v>
      </c>
      <c r="E16" s="41">
        <v>0</v>
      </c>
      <c r="F16" s="42">
        <f t="shared" ref="F16:F35" si="2">SUM(D16:E16)</f>
        <v>0</v>
      </c>
      <c r="H16" s="55">
        <v>0</v>
      </c>
      <c r="I16" s="45">
        <v>0</v>
      </c>
      <c r="J16" s="42">
        <f t="shared" si="0"/>
        <v>0</v>
      </c>
      <c r="L16" s="55">
        <f t="shared" ref="L16:L17" si="3">D16-H16</f>
        <v>0</v>
      </c>
      <c r="M16" s="44">
        <f t="shared" ref="M16:M17" si="4">F16-J16</f>
        <v>0</v>
      </c>
      <c r="N16" s="56"/>
      <c r="O16" s="62"/>
      <c r="P16" s="40">
        <v>0</v>
      </c>
      <c r="Q16" s="41">
        <v>0</v>
      </c>
      <c r="R16" s="42">
        <f t="shared" si="1"/>
        <v>0</v>
      </c>
      <c r="T16" s="55">
        <v>0</v>
      </c>
      <c r="U16" s="45">
        <v>0</v>
      </c>
      <c r="V16" s="56">
        <f t="shared" ref="V16:V35" si="5">SUM(T16:U16)</f>
        <v>0</v>
      </c>
      <c r="X16" s="55">
        <f t="shared" ref="X16" si="6">P16-T16</f>
        <v>0</v>
      </c>
      <c r="Y16" s="44">
        <f t="shared" ref="Y16:Y17" si="7">R16-V16</f>
        <v>0</v>
      </c>
      <c r="Z16" s="56"/>
    </row>
    <row r="17" spans="1:26" ht="30" customHeight="1">
      <c r="A17" s="23">
        <v>3</v>
      </c>
      <c r="B17" s="11" t="s">
        <v>41</v>
      </c>
      <c r="C17" s="5"/>
      <c r="D17" s="40">
        <v>0</v>
      </c>
      <c r="E17" s="41">
        <v>0</v>
      </c>
      <c r="F17" s="42">
        <f t="shared" si="2"/>
        <v>0</v>
      </c>
      <c r="H17" s="55">
        <v>0</v>
      </c>
      <c r="I17" s="45">
        <v>0</v>
      </c>
      <c r="J17" s="42">
        <f t="shared" si="0"/>
        <v>0</v>
      </c>
      <c r="L17" s="55">
        <f t="shared" si="3"/>
        <v>0</v>
      </c>
      <c r="M17" s="44">
        <f t="shared" si="4"/>
        <v>0</v>
      </c>
      <c r="N17" s="56"/>
      <c r="O17" s="62"/>
      <c r="P17" s="40">
        <v>0</v>
      </c>
      <c r="Q17" s="41">
        <v>0</v>
      </c>
      <c r="R17" s="42">
        <f t="shared" si="1"/>
        <v>0</v>
      </c>
      <c r="T17" s="55">
        <v>0</v>
      </c>
      <c r="U17" s="45">
        <v>0</v>
      </c>
      <c r="V17" s="56">
        <f t="shared" si="5"/>
        <v>0</v>
      </c>
      <c r="X17" s="55">
        <f>P17-T17</f>
        <v>0</v>
      </c>
      <c r="Y17" s="44">
        <f t="shared" si="7"/>
        <v>0</v>
      </c>
      <c r="Z17" s="56"/>
    </row>
    <row r="18" spans="1:26" s="16" customFormat="1">
      <c r="A18" s="219" t="s">
        <v>131</v>
      </c>
      <c r="B18" s="220"/>
      <c r="C18" s="3"/>
      <c r="D18" s="39"/>
      <c r="E18" s="39"/>
      <c r="F18" s="39">
        <f t="shared" si="2"/>
        <v>0</v>
      </c>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si="2"/>
        <v>0</v>
      </c>
      <c r="H19" s="55">
        <v>0</v>
      </c>
      <c r="I19" s="45">
        <v>0</v>
      </c>
      <c r="J19" s="42">
        <f t="shared" si="0"/>
        <v>0</v>
      </c>
      <c r="L19" s="55">
        <f t="shared" ref="L19:L26" si="8">D19-H19</f>
        <v>0</v>
      </c>
      <c r="M19" s="44">
        <f t="shared" ref="M19:M26" si="9">F19-J19</f>
        <v>0</v>
      </c>
      <c r="N19" s="56"/>
      <c r="O19" s="62"/>
      <c r="P19" s="40">
        <v>0</v>
      </c>
      <c r="Q19" s="41">
        <v>0</v>
      </c>
      <c r="R19" s="42">
        <f>SUM(P19:Q19)</f>
        <v>0</v>
      </c>
      <c r="T19" s="55">
        <v>0</v>
      </c>
      <c r="U19" s="45">
        <v>0</v>
      </c>
      <c r="V19" s="56">
        <f t="shared" si="5"/>
        <v>0</v>
      </c>
      <c r="X19" s="55">
        <f t="shared" ref="X19:X26" si="10">P19-T19</f>
        <v>0</v>
      </c>
      <c r="Y19" s="44">
        <f t="shared" ref="Y19:Y26" si="11">R19-V19</f>
        <v>0</v>
      </c>
      <c r="Z19" s="56"/>
    </row>
    <row r="20" spans="1:26" ht="14.5">
      <c r="A20" s="23">
        <v>2</v>
      </c>
      <c r="B20" s="12" t="s">
        <v>11</v>
      </c>
      <c r="C20" s="6"/>
      <c r="D20" s="40">
        <v>0</v>
      </c>
      <c r="E20" s="41">
        <v>0</v>
      </c>
      <c r="F20" s="42">
        <f t="shared" si="2"/>
        <v>0</v>
      </c>
      <c r="H20" s="55">
        <v>0</v>
      </c>
      <c r="I20" s="45">
        <v>0</v>
      </c>
      <c r="J20" s="42">
        <f t="shared" si="0"/>
        <v>0</v>
      </c>
      <c r="L20" s="55">
        <f>D20-H20</f>
        <v>0</v>
      </c>
      <c r="M20" s="44">
        <f t="shared" si="9"/>
        <v>0</v>
      </c>
      <c r="N20" s="56"/>
      <c r="O20" s="62"/>
      <c r="P20" s="40">
        <v>0</v>
      </c>
      <c r="Q20" s="41">
        <v>0</v>
      </c>
      <c r="R20" s="42">
        <f t="shared" ref="R20:R35" si="12">SUM(P20:Q20)</f>
        <v>0</v>
      </c>
      <c r="T20" s="55">
        <v>0</v>
      </c>
      <c r="U20" s="45">
        <v>0</v>
      </c>
      <c r="V20" s="56">
        <f t="shared" si="5"/>
        <v>0</v>
      </c>
      <c r="X20" s="55">
        <f t="shared" si="10"/>
        <v>0</v>
      </c>
      <c r="Y20" s="44">
        <f t="shared" si="11"/>
        <v>0</v>
      </c>
      <c r="Z20" s="56"/>
    </row>
    <row r="21" spans="1:26" ht="14.5">
      <c r="A21" s="23">
        <v>3</v>
      </c>
      <c r="B21" s="11" t="s">
        <v>5</v>
      </c>
      <c r="C21" s="4"/>
      <c r="D21" s="40">
        <v>0</v>
      </c>
      <c r="E21" s="41">
        <v>142297086.28</v>
      </c>
      <c r="F21" s="42">
        <f>SUM(D21:E21)</f>
        <v>142297086.28</v>
      </c>
      <c r="H21" s="55">
        <v>0</v>
      </c>
      <c r="I21" s="45">
        <v>142297086.28</v>
      </c>
      <c r="J21" s="42">
        <f t="shared" si="0"/>
        <v>142297086.28</v>
      </c>
      <c r="L21" s="55">
        <f>D21-H21</f>
        <v>0</v>
      </c>
      <c r="M21" s="44">
        <f>F21-J21</f>
        <v>0</v>
      </c>
      <c r="N21" s="56"/>
      <c r="O21" s="62"/>
      <c r="P21" s="40">
        <v>0</v>
      </c>
      <c r="Q21" s="41">
        <v>0</v>
      </c>
      <c r="R21" s="42">
        <f t="shared" si="12"/>
        <v>0</v>
      </c>
      <c r="T21" s="55">
        <v>0</v>
      </c>
      <c r="U21" s="45">
        <v>0</v>
      </c>
      <c r="V21" s="56">
        <f t="shared" si="5"/>
        <v>0</v>
      </c>
      <c r="X21" s="55">
        <f t="shared" si="10"/>
        <v>0</v>
      </c>
      <c r="Y21" s="44">
        <f t="shared" si="11"/>
        <v>0</v>
      </c>
      <c r="Z21" s="56"/>
    </row>
    <row r="22" spans="1:26" ht="14.5">
      <c r="A22" s="23">
        <v>4</v>
      </c>
      <c r="B22" s="11" t="s">
        <v>7</v>
      </c>
      <c r="C22" s="5"/>
      <c r="D22" s="40">
        <v>0</v>
      </c>
      <c r="E22" s="41">
        <v>0</v>
      </c>
      <c r="F22" s="42">
        <f t="shared" si="2"/>
        <v>0</v>
      </c>
      <c r="H22" s="55">
        <v>0</v>
      </c>
      <c r="I22" s="45">
        <v>0</v>
      </c>
      <c r="J22" s="42">
        <f t="shared" si="0"/>
        <v>0</v>
      </c>
      <c r="L22" s="55">
        <f t="shared" si="8"/>
        <v>0</v>
      </c>
      <c r="M22" s="44">
        <f t="shared" si="9"/>
        <v>0</v>
      </c>
      <c r="N22" s="56"/>
      <c r="O22" s="62"/>
      <c r="P22" s="40">
        <v>0</v>
      </c>
      <c r="Q22" s="41">
        <v>0</v>
      </c>
      <c r="R22" s="42">
        <f t="shared" si="12"/>
        <v>0</v>
      </c>
      <c r="T22" s="55">
        <v>0</v>
      </c>
      <c r="U22" s="45">
        <v>0</v>
      </c>
      <c r="V22" s="56">
        <f t="shared" si="5"/>
        <v>0</v>
      </c>
      <c r="X22" s="55">
        <f t="shared" si="10"/>
        <v>0</v>
      </c>
      <c r="Y22" s="44">
        <f t="shared" si="11"/>
        <v>0</v>
      </c>
      <c r="Z22" s="56"/>
    </row>
    <row r="23" spans="1:26" ht="14.5">
      <c r="A23" s="23">
        <v>5</v>
      </c>
      <c r="B23" s="12" t="s">
        <v>8</v>
      </c>
      <c r="C23" s="7"/>
      <c r="D23" s="40">
        <v>0</v>
      </c>
      <c r="E23" s="41">
        <v>0</v>
      </c>
      <c r="F23" s="42">
        <f t="shared" si="2"/>
        <v>0</v>
      </c>
      <c r="H23" s="55">
        <v>0</v>
      </c>
      <c r="I23" s="45">
        <v>0</v>
      </c>
      <c r="J23" s="42">
        <f t="shared" si="0"/>
        <v>0</v>
      </c>
      <c r="L23" s="55">
        <f t="shared" si="8"/>
        <v>0</v>
      </c>
      <c r="M23" s="44">
        <f t="shared" si="9"/>
        <v>0</v>
      </c>
      <c r="N23" s="56"/>
      <c r="O23" s="62"/>
      <c r="P23" s="40">
        <v>0</v>
      </c>
      <c r="Q23" s="41">
        <v>0</v>
      </c>
      <c r="R23" s="42">
        <f t="shared" si="12"/>
        <v>0</v>
      </c>
      <c r="T23" s="55">
        <v>0</v>
      </c>
      <c r="U23" s="45">
        <v>0</v>
      </c>
      <c r="V23" s="56">
        <f t="shared" si="5"/>
        <v>0</v>
      </c>
      <c r="X23" s="55">
        <f t="shared" si="10"/>
        <v>0</v>
      </c>
      <c r="Y23" s="44">
        <f t="shared" si="11"/>
        <v>0</v>
      </c>
      <c r="Z23" s="56"/>
    </row>
    <row r="24" spans="1:26" ht="14.5">
      <c r="A24" s="23">
        <v>6</v>
      </c>
      <c r="B24" s="12" t="s">
        <v>9</v>
      </c>
      <c r="C24" s="7"/>
      <c r="D24" s="40">
        <v>0</v>
      </c>
      <c r="E24" s="41">
        <v>0</v>
      </c>
      <c r="F24" s="42">
        <f t="shared" si="2"/>
        <v>0</v>
      </c>
      <c r="H24" s="55">
        <v>0</v>
      </c>
      <c r="I24" s="45">
        <v>0</v>
      </c>
      <c r="J24" s="42">
        <f t="shared" si="0"/>
        <v>0</v>
      </c>
      <c r="L24" s="55">
        <f t="shared" si="8"/>
        <v>0</v>
      </c>
      <c r="M24" s="44">
        <f t="shared" si="9"/>
        <v>0</v>
      </c>
      <c r="N24" s="56"/>
      <c r="O24" s="62"/>
      <c r="P24" s="40">
        <v>0</v>
      </c>
      <c r="Q24" s="41">
        <v>0</v>
      </c>
      <c r="R24" s="42">
        <f t="shared" si="12"/>
        <v>0</v>
      </c>
      <c r="T24" s="55">
        <v>0</v>
      </c>
      <c r="U24" s="45">
        <v>0</v>
      </c>
      <c r="V24" s="56">
        <f t="shared" si="5"/>
        <v>0</v>
      </c>
      <c r="X24" s="55">
        <f t="shared" si="10"/>
        <v>0</v>
      </c>
      <c r="Y24" s="44">
        <f t="shared" si="11"/>
        <v>0</v>
      </c>
      <c r="Z24" s="56"/>
    </row>
    <row r="25" spans="1:26" ht="14.5">
      <c r="A25" s="23">
        <v>7</v>
      </c>
      <c r="B25" s="12" t="s">
        <v>6</v>
      </c>
      <c r="C25" s="8"/>
      <c r="D25" s="40">
        <v>0</v>
      </c>
      <c r="E25" s="41">
        <v>0</v>
      </c>
      <c r="F25" s="42">
        <f t="shared" si="2"/>
        <v>0</v>
      </c>
      <c r="H25" s="55">
        <v>0</v>
      </c>
      <c r="I25" s="45">
        <v>0</v>
      </c>
      <c r="J25" s="42">
        <f t="shared" si="0"/>
        <v>0</v>
      </c>
      <c r="L25" s="55">
        <f t="shared" si="8"/>
        <v>0</v>
      </c>
      <c r="M25" s="44">
        <f t="shared" si="9"/>
        <v>0</v>
      </c>
      <c r="N25" s="56"/>
      <c r="O25" s="62"/>
      <c r="P25" s="40">
        <v>0</v>
      </c>
      <c r="Q25" s="41">
        <v>0</v>
      </c>
      <c r="R25" s="42">
        <f t="shared" si="12"/>
        <v>0</v>
      </c>
      <c r="T25" s="55">
        <v>0</v>
      </c>
      <c r="U25" s="45">
        <v>0</v>
      </c>
      <c r="V25" s="56">
        <f t="shared" si="5"/>
        <v>0</v>
      </c>
      <c r="X25" s="55">
        <f t="shared" si="10"/>
        <v>0</v>
      </c>
      <c r="Y25" s="44">
        <f t="shared" si="11"/>
        <v>0</v>
      </c>
      <c r="Z25" s="56"/>
    </row>
    <row r="26" spans="1:26" ht="14.5">
      <c r="A26" s="23">
        <v>8</v>
      </c>
      <c r="B26" s="12" t="s">
        <v>10</v>
      </c>
      <c r="C26" s="7"/>
      <c r="D26" s="40">
        <v>0</v>
      </c>
      <c r="E26" s="41">
        <v>0</v>
      </c>
      <c r="F26" s="42">
        <f t="shared" si="2"/>
        <v>0</v>
      </c>
      <c r="H26" s="55">
        <v>0</v>
      </c>
      <c r="I26" s="45">
        <v>0</v>
      </c>
      <c r="J26" s="42">
        <f t="shared" si="0"/>
        <v>0</v>
      </c>
      <c r="L26" s="55">
        <f t="shared" si="8"/>
        <v>0</v>
      </c>
      <c r="M26" s="44">
        <f t="shared" si="9"/>
        <v>0</v>
      </c>
      <c r="N26" s="56"/>
      <c r="O26" s="62"/>
      <c r="P26" s="40">
        <v>0</v>
      </c>
      <c r="Q26" s="41">
        <v>0</v>
      </c>
      <c r="R26" s="42">
        <f t="shared" si="12"/>
        <v>0</v>
      </c>
      <c r="T26" s="55">
        <v>0</v>
      </c>
      <c r="U26" s="45">
        <v>0</v>
      </c>
      <c r="V26" s="56">
        <f t="shared" si="5"/>
        <v>0</v>
      </c>
      <c r="X26" s="55">
        <f t="shared" si="10"/>
        <v>0</v>
      </c>
      <c r="Y26" s="44">
        <f t="shared" si="11"/>
        <v>0</v>
      </c>
      <c r="Z26" s="56"/>
    </row>
    <row r="27" spans="1:26" ht="15.5">
      <c r="A27" s="221" t="s">
        <v>37</v>
      </c>
      <c r="B27" s="222"/>
      <c r="C27" s="7"/>
      <c r="D27" s="35"/>
      <c r="E27" s="35"/>
      <c r="F27" s="35"/>
      <c r="H27" s="35"/>
      <c r="I27" s="35"/>
      <c r="J27" s="57"/>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58"/>
      <c r="L28" s="39"/>
      <c r="M28" s="26"/>
      <c r="N28" s="58"/>
      <c r="O28" s="66"/>
      <c r="P28" s="39"/>
      <c r="Q28" s="39"/>
      <c r="R28" s="39"/>
      <c r="T28" s="39"/>
      <c r="U28" s="39"/>
      <c r="V28" s="39"/>
      <c r="X28" s="39"/>
      <c r="Y28" s="26"/>
      <c r="Z28" s="58"/>
    </row>
    <row r="29" spans="1:26" ht="14.5">
      <c r="A29" s="23">
        <v>1</v>
      </c>
      <c r="B29" s="11" t="s">
        <v>44</v>
      </c>
      <c r="C29" s="5"/>
      <c r="D29" s="40">
        <v>0</v>
      </c>
      <c r="E29" s="41">
        <v>0</v>
      </c>
      <c r="F29" s="42">
        <f t="shared" si="2"/>
        <v>0</v>
      </c>
      <c r="H29" s="55">
        <v>0</v>
      </c>
      <c r="I29" s="45">
        <v>0</v>
      </c>
      <c r="J29" s="42">
        <f t="shared" si="0"/>
        <v>0</v>
      </c>
      <c r="L29" s="55">
        <f t="shared" ref="L29:L35" si="13">D29-H29</f>
        <v>0</v>
      </c>
      <c r="M29" s="44">
        <f t="shared" ref="M29:M35" si="14">F29-J29</f>
        <v>0</v>
      </c>
      <c r="N29" s="56"/>
      <c r="O29" s="62"/>
      <c r="P29" s="40">
        <v>0</v>
      </c>
      <c r="Q29" s="41">
        <v>0</v>
      </c>
      <c r="R29" s="42">
        <f t="shared" si="12"/>
        <v>0</v>
      </c>
      <c r="T29" s="55">
        <v>0</v>
      </c>
      <c r="U29" s="45">
        <v>0</v>
      </c>
      <c r="V29" s="56">
        <f t="shared" si="5"/>
        <v>0</v>
      </c>
      <c r="X29" s="55">
        <f t="shared" ref="X29:X35" si="15">P29-T29</f>
        <v>0</v>
      </c>
      <c r="Y29" s="44">
        <f t="shared" ref="Y29:Y35" si="16">R29-V29</f>
        <v>0</v>
      </c>
      <c r="Z29" s="56"/>
    </row>
    <row r="30" spans="1:26" ht="14.5">
      <c r="A30" s="23">
        <v>2</v>
      </c>
      <c r="B30" s="11" t="s">
        <v>46</v>
      </c>
      <c r="C30" s="5"/>
      <c r="D30" s="40">
        <v>0</v>
      </c>
      <c r="E30" s="41">
        <v>0</v>
      </c>
      <c r="F30" s="42">
        <f t="shared" si="2"/>
        <v>0</v>
      </c>
      <c r="H30" s="55">
        <v>0</v>
      </c>
      <c r="I30" s="45">
        <v>0</v>
      </c>
      <c r="J30" s="42">
        <f t="shared" si="0"/>
        <v>0</v>
      </c>
      <c r="L30" s="55">
        <f t="shared" si="13"/>
        <v>0</v>
      </c>
      <c r="M30" s="44">
        <f t="shared" si="14"/>
        <v>0</v>
      </c>
      <c r="N30" s="56"/>
      <c r="O30" s="62"/>
      <c r="P30" s="40">
        <v>1000000</v>
      </c>
      <c r="Q30" s="41">
        <v>0</v>
      </c>
      <c r="R30" s="42">
        <f t="shared" si="12"/>
        <v>1000000</v>
      </c>
      <c r="T30" s="55">
        <v>1000000</v>
      </c>
      <c r="U30" s="45">
        <v>0</v>
      </c>
      <c r="V30" s="56">
        <f t="shared" si="5"/>
        <v>1000000</v>
      </c>
      <c r="X30" s="55">
        <f t="shared" si="15"/>
        <v>0</v>
      </c>
      <c r="Y30" s="44">
        <f t="shared" si="16"/>
        <v>0</v>
      </c>
      <c r="Z30" s="56"/>
    </row>
    <row r="31" spans="1:26" ht="14.5">
      <c r="A31" s="23">
        <v>3</v>
      </c>
      <c r="B31" s="11" t="s">
        <v>47</v>
      </c>
      <c r="C31" s="5"/>
      <c r="D31" s="40">
        <v>0</v>
      </c>
      <c r="E31" s="41">
        <v>0</v>
      </c>
      <c r="F31" s="42">
        <f t="shared" si="2"/>
        <v>0</v>
      </c>
      <c r="H31" s="55">
        <v>0</v>
      </c>
      <c r="I31" s="45">
        <v>0</v>
      </c>
      <c r="J31" s="42">
        <f t="shared" si="0"/>
        <v>0</v>
      </c>
      <c r="L31" s="55">
        <f t="shared" si="13"/>
        <v>0</v>
      </c>
      <c r="M31" s="44">
        <f t="shared" si="14"/>
        <v>0</v>
      </c>
      <c r="N31" s="56"/>
      <c r="O31" s="62"/>
      <c r="P31" s="40">
        <v>0</v>
      </c>
      <c r="Q31" s="41">
        <v>0</v>
      </c>
      <c r="R31" s="42">
        <f t="shared" si="12"/>
        <v>0</v>
      </c>
      <c r="T31" s="55">
        <v>0</v>
      </c>
      <c r="U31" s="45">
        <v>0</v>
      </c>
      <c r="V31" s="56">
        <f t="shared" si="5"/>
        <v>0</v>
      </c>
      <c r="X31" s="55">
        <f t="shared" si="15"/>
        <v>0</v>
      </c>
      <c r="Y31" s="44">
        <f t="shared" si="16"/>
        <v>0</v>
      </c>
      <c r="Z31" s="56"/>
    </row>
    <row r="32" spans="1:26" ht="14.5">
      <c r="A32" s="23">
        <v>4</v>
      </c>
      <c r="B32" s="11" t="s">
        <v>48</v>
      </c>
      <c r="C32" s="5"/>
      <c r="D32" s="40">
        <v>0</v>
      </c>
      <c r="E32" s="41">
        <v>0</v>
      </c>
      <c r="F32" s="42">
        <f t="shared" si="2"/>
        <v>0</v>
      </c>
      <c r="H32" s="55">
        <v>0</v>
      </c>
      <c r="I32" s="45">
        <v>0</v>
      </c>
      <c r="J32" s="42">
        <f t="shared" si="0"/>
        <v>0</v>
      </c>
      <c r="L32" s="55">
        <f t="shared" si="13"/>
        <v>0</v>
      </c>
      <c r="M32" s="44">
        <f t="shared" si="14"/>
        <v>0</v>
      </c>
      <c r="N32" s="56"/>
      <c r="O32" s="62"/>
      <c r="P32" s="40">
        <v>0</v>
      </c>
      <c r="Q32" s="41">
        <v>0</v>
      </c>
      <c r="R32" s="42">
        <f t="shared" si="12"/>
        <v>0</v>
      </c>
      <c r="T32" s="55">
        <v>0</v>
      </c>
      <c r="U32" s="45">
        <v>0</v>
      </c>
      <c r="V32" s="56">
        <f t="shared" si="5"/>
        <v>0</v>
      </c>
      <c r="X32" s="55">
        <f t="shared" si="15"/>
        <v>0</v>
      </c>
      <c r="Y32" s="44">
        <f t="shared" si="16"/>
        <v>0</v>
      </c>
      <c r="Z32" s="56"/>
    </row>
    <row r="33" spans="1:26" ht="14.5">
      <c r="A33" s="23">
        <v>5</v>
      </c>
      <c r="B33" s="11" t="s">
        <v>49</v>
      </c>
      <c r="C33" s="5"/>
      <c r="D33" s="40">
        <v>0</v>
      </c>
      <c r="E33" s="41">
        <v>0</v>
      </c>
      <c r="F33" s="42">
        <f>SUM(D33:E33)</f>
        <v>0</v>
      </c>
      <c r="H33" s="55">
        <v>0</v>
      </c>
      <c r="I33" s="45">
        <v>0</v>
      </c>
      <c r="J33" s="42">
        <f t="shared" si="0"/>
        <v>0</v>
      </c>
      <c r="L33" s="55">
        <f t="shared" si="13"/>
        <v>0</v>
      </c>
      <c r="M33" s="44">
        <f t="shared" si="14"/>
        <v>0</v>
      </c>
      <c r="N33" s="56"/>
      <c r="O33" s="62"/>
      <c r="P33" s="40">
        <v>0</v>
      </c>
      <c r="Q33" s="41">
        <v>0</v>
      </c>
      <c r="R33" s="42">
        <f t="shared" si="12"/>
        <v>0</v>
      </c>
      <c r="T33" s="55">
        <v>0</v>
      </c>
      <c r="U33" s="45">
        <v>0</v>
      </c>
      <c r="V33" s="56">
        <f t="shared" si="5"/>
        <v>0</v>
      </c>
      <c r="X33" s="55">
        <f t="shared" si="15"/>
        <v>0</v>
      </c>
      <c r="Y33" s="44">
        <f t="shared" si="16"/>
        <v>0</v>
      </c>
      <c r="Z33" s="56"/>
    </row>
    <row r="34" spans="1:26" ht="14.5">
      <c r="A34" s="23">
        <v>6</v>
      </c>
      <c r="B34" s="11" t="s">
        <v>50</v>
      </c>
      <c r="C34" s="5"/>
      <c r="D34" s="40">
        <v>0</v>
      </c>
      <c r="E34" s="41">
        <v>0</v>
      </c>
      <c r="F34" s="42">
        <f>SUM(D34:E34)</f>
        <v>0</v>
      </c>
      <c r="H34" s="55">
        <v>0</v>
      </c>
      <c r="I34" s="45">
        <v>0</v>
      </c>
      <c r="J34" s="42">
        <f t="shared" si="0"/>
        <v>0</v>
      </c>
      <c r="L34" s="55">
        <f t="shared" si="13"/>
        <v>0</v>
      </c>
      <c r="M34" s="44">
        <f t="shared" si="14"/>
        <v>0</v>
      </c>
      <c r="N34" s="56"/>
      <c r="O34" s="62"/>
      <c r="P34" s="40">
        <v>0</v>
      </c>
      <c r="Q34" s="41">
        <v>0</v>
      </c>
      <c r="R34" s="42">
        <f t="shared" si="12"/>
        <v>0</v>
      </c>
      <c r="T34" s="55">
        <v>0</v>
      </c>
      <c r="U34" s="45">
        <v>0</v>
      </c>
      <c r="V34" s="56">
        <f t="shared" si="5"/>
        <v>0</v>
      </c>
      <c r="X34" s="55">
        <f t="shared" si="15"/>
        <v>0</v>
      </c>
      <c r="Y34" s="44">
        <f t="shared" si="16"/>
        <v>0</v>
      </c>
      <c r="Z34" s="56"/>
    </row>
    <row r="35" spans="1:26" ht="14.5">
      <c r="A35" s="23">
        <v>7</v>
      </c>
      <c r="B35" s="11" t="s">
        <v>51</v>
      </c>
      <c r="C35" s="5"/>
      <c r="D35" s="40">
        <v>0</v>
      </c>
      <c r="E35" s="41">
        <v>0</v>
      </c>
      <c r="F35" s="42">
        <f t="shared" si="2"/>
        <v>0</v>
      </c>
      <c r="H35" s="55">
        <v>0</v>
      </c>
      <c r="I35" s="45">
        <v>0</v>
      </c>
      <c r="J35" s="42">
        <f t="shared" si="0"/>
        <v>0</v>
      </c>
      <c r="L35" s="55">
        <f t="shared" si="13"/>
        <v>0</v>
      </c>
      <c r="M35" s="44">
        <f t="shared" si="14"/>
        <v>0</v>
      </c>
      <c r="N35" s="56"/>
      <c r="O35" s="62"/>
      <c r="P35" s="40">
        <v>0</v>
      </c>
      <c r="Q35" s="41">
        <v>0</v>
      </c>
      <c r="R35" s="42">
        <f t="shared" si="12"/>
        <v>0</v>
      </c>
      <c r="T35" s="55">
        <v>0</v>
      </c>
      <c r="U35" s="45">
        <v>0</v>
      </c>
      <c r="V35" s="56">
        <f t="shared" si="5"/>
        <v>0</v>
      </c>
      <c r="X35" s="55">
        <f t="shared" si="15"/>
        <v>0</v>
      </c>
      <c r="Y35" s="44">
        <f t="shared" si="16"/>
        <v>0</v>
      </c>
      <c r="Z35" s="56"/>
    </row>
    <row r="36" spans="1:26" s="25" customFormat="1" ht="31.5" customHeight="1">
      <c r="A36" s="227" t="s">
        <v>29</v>
      </c>
      <c r="B36" s="228"/>
      <c r="C36" s="24"/>
      <c r="D36" s="43">
        <f>SUM(D37:D45)</f>
        <v>0</v>
      </c>
      <c r="E36" s="43">
        <f t="shared" ref="E36:F36" si="17">SUM(E37:E45)</f>
        <v>0</v>
      </c>
      <c r="F36" s="43">
        <f t="shared" si="17"/>
        <v>0</v>
      </c>
      <c r="H36" s="43">
        <f t="shared" ref="H36:J36" si="18">SUM(H37:H45)</f>
        <v>0</v>
      </c>
      <c r="I36" s="43">
        <f t="shared" si="18"/>
        <v>0</v>
      </c>
      <c r="J36" s="43">
        <f t="shared" si="18"/>
        <v>0</v>
      </c>
      <c r="L36" s="43">
        <f t="shared" ref="L36:N36" si="19">SUM(L37:L45)</f>
        <v>0</v>
      </c>
      <c r="M36" s="43">
        <f t="shared" si="19"/>
        <v>0</v>
      </c>
      <c r="N36" s="43">
        <f t="shared" si="19"/>
        <v>0</v>
      </c>
      <c r="O36" s="67"/>
      <c r="P36" s="43">
        <f t="shared" ref="P36:R36" si="20">SUM(P37:P45)</f>
        <v>0</v>
      </c>
      <c r="Q36" s="43">
        <f t="shared" si="20"/>
        <v>0</v>
      </c>
      <c r="R36" s="43">
        <f t="shared" si="20"/>
        <v>0</v>
      </c>
      <c r="T36" s="43">
        <f t="shared" ref="T36:V36" si="21">SUM(T37:T45)</f>
        <v>0</v>
      </c>
      <c r="U36" s="43">
        <f t="shared" si="21"/>
        <v>0</v>
      </c>
      <c r="V36" s="43">
        <f t="shared" si="21"/>
        <v>0</v>
      </c>
      <c r="X36" s="43">
        <f t="shared" ref="X36:Y36" si="22">SUM(X37,X39,X41)</f>
        <v>0</v>
      </c>
      <c r="Y36" s="43">
        <f t="shared" si="22"/>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0">
        <v>0</v>
      </c>
      <c r="F38" s="42">
        <f>SUM(D38:E38)</f>
        <v>0</v>
      </c>
      <c r="H38" s="55">
        <v>0</v>
      </c>
      <c r="I38" s="55">
        <v>0</v>
      </c>
      <c r="J38" s="42">
        <f>SUM(H38:I38)</f>
        <v>0</v>
      </c>
      <c r="L38" s="55">
        <f>D38-H38</f>
        <v>0</v>
      </c>
      <c r="M38" s="45">
        <f>F38-J38</f>
        <v>0</v>
      </c>
      <c r="N38" s="56"/>
      <c r="P38" s="55">
        <v>0</v>
      </c>
      <c r="Q38" s="55">
        <v>0</v>
      </c>
      <c r="R38" s="56">
        <f>SUM(P38:Q38)</f>
        <v>0</v>
      </c>
      <c r="T38" s="55">
        <v>0</v>
      </c>
      <c r="U38" s="55">
        <v>0</v>
      </c>
      <c r="V38" s="56">
        <f>SUM(T38:U38)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0">
        <v>0</v>
      </c>
      <c r="F40" s="42">
        <f>SUM(D40:E40)</f>
        <v>0</v>
      </c>
      <c r="H40" s="55">
        <v>0</v>
      </c>
      <c r="I40" s="55">
        <v>0</v>
      </c>
      <c r="J40" s="42">
        <f>SUM(H40:I40)</f>
        <v>0</v>
      </c>
      <c r="L40" s="55">
        <f>D40-H40</f>
        <v>0</v>
      </c>
      <c r="M40" s="45">
        <f>F40-J40</f>
        <v>0</v>
      </c>
      <c r="N40" s="56"/>
      <c r="P40" s="55">
        <v>0</v>
      </c>
      <c r="Q40" s="55">
        <v>0</v>
      </c>
      <c r="R40" s="56">
        <f>SUM(P40:Q40)</f>
        <v>0</v>
      </c>
      <c r="T40" s="55">
        <v>0</v>
      </c>
      <c r="U40" s="55">
        <v>0</v>
      </c>
      <c r="V40" s="56">
        <f>SUM(T40:U40)</f>
        <v>0</v>
      </c>
      <c r="X40" s="55">
        <f>P40-T40</f>
        <v>0</v>
      </c>
      <c r="Y40" s="45">
        <f>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0">
        <v>0</v>
      </c>
      <c r="F42" s="42">
        <f t="shared" ref="F42:F45" si="23">SUM(D42:E42)</f>
        <v>0</v>
      </c>
      <c r="H42" s="55">
        <v>0</v>
      </c>
      <c r="I42" s="55">
        <v>0</v>
      </c>
      <c r="J42" s="42">
        <f t="shared" ref="J42:J45" si="24">SUM(H42:I42)</f>
        <v>0</v>
      </c>
      <c r="L42" s="55">
        <f t="shared" ref="L42:L45" si="25">D42-H42</f>
        <v>0</v>
      </c>
      <c r="M42" s="45">
        <f t="shared" ref="M42:M45" si="26">F42-J42</f>
        <v>0</v>
      </c>
      <c r="N42" s="56"/>
      <c r="P42" s="55">
        <v>0</v>
      </c>
      <c r="Q42" s="55">
        <v>0</v>
      </c>
      <c r="R42" s="56">
        <f t="shared" ref="R42:R45" si="27">SUM(P42:Q42)</f>
        <v>0</v>
      </c>
      <c r="T42" s="55">
        <v>0</v>
      </c>
      <c r="U42" s="55">
        <v>0</v>
      </c>
      <c r="V42" s="56">
        <f t="shared" ref="V42:V45" si="28">SUM(T42:U42)</f>
        <v>0</v>
      </c>
      <c r="X42" s="55">
        <f t="shared" ref="X42:X45" si="29">P42-T42</f>
        <v>0</v>
      </c>
      <c r="Y42" s="45">
        <f t="shared" ref="Y42:Y45" si="30">R42-V42</f>
        <v>0</v>
      </c>
      <c r="Z42" s="56"/>
    </row>
    <row r="43" spans="1:26" ht="14.5">
      <c r="A43" s="23">
        <v>2</v>
      </c>
      <c r="B43" s="11" t="s">
        <v>35</v>
      </c>
      <c r="C43" s="5"/>
      <c r="D43" s="40">
        <v>0</v>
      </c>
      <c r="E43" s="40">
        <v>0</v>
      </c>
      <c r="F43" s="42">
        <f t="shared" si="23"/>
        <v>0</v>
      </c>
      <c r="H43" s="55">
        <v>0</v>
      </c>
      <c r="I43" s="55">
        <v>0</v>
      </c>
      <c r="J43" s="42">
        <f t="shared" si="24"/>
        <v>0</v>
      </c>
      <c r="L43" s="55">
        <f t="shared" si="25"/>
        <v>0</v>
      </c>
      <c r="M43" s="45">
        <f t="shared" si="26"/>
        <v>0</v>
      </c>
      <c r="N43" s="56"/>
      <c r="P43" s="55">
        <v>0</v>
      </c>
      <c r="Q43" s="55">
        <v>0</v>
      </c>
      <c r="R43" s="56">
        <f t="shared" si="27"/>
        <v>0</v>
      </c>
      <c r="T43" s="55">
        <v>0</v>
      </c>
      <c r="U43" s="55">
        <v>0</v>
      </c>
      <c r="V43" s="56">
        <f t="shared" si="28"/>
        <v>0</v>
      </c>
      <c r="X43" s="55">
        <f t="shared" si="29"/>
        <v>0</v>
      </c>
      <c r="Y43" s="45">
        <f t="shared" si="30"/>
        <v>0</v>
      </c>
      <c r="Z43" s="56"/>
    </row>
    <row r="44" spans="1:26" ht="14.5">
      <c r="A44" s="23">
        <v>3</v>
      </c>
      <c r="B44" s="11" t="s">
        <v>52</v>
      </c>
      <c r="C44" s="5"/>
      <c r="D44" s="40">
        <v>0</v>
      </c>
      <c r="E44" s="40">
        <v>0</v>
      </c>
      <c r="F44" s="42">
        <f t="shared" si="23"/>
        <v>0</v>
      </c>
      <c r="H44" s="55">
        <v>0</v>
      </c>
      <c r="I44" s="55">
        <v>0</v>
      </c>
      <c r="J44" s="42">
        <f t="shared" si="24"/>
        <v>0</v>
      </c>
      <c r="L44" s="55">
        <f t="shared" si="25"/>
        <v>0</v>
      </c>
      <c r="M44" s="45">
        <f t="shared" si="26"/>
        <v>0</v>
      </c>
      <c r="N44" s="56"/>
      <c r="P44" s="55">
        <v>0</v>
      </c>
      <c r="Q44" s="55">
        <v>0</v>
      </c>
      <c r="R44" s="56">
        <f t="shared" si="27"/>
        <v>0</v>
      </c>
      <c r="T44" s="55">
        <v>0</v>
      </c>
      <c r="U44" s="55">
        <v>0</v>
      </c>
      <c r="V44" s="56">
        <f t="shared" si="28"/>
        <v>0</v>
      </c>
      <c r="X44" s="55">
        <f t="shared" si="29"/>
        <v>0</v>
      </c>
      <c r="Y44" s="45">
        <f t="shared" si="30"/>
        <v>0</v>
      </c>
      <c r="Z44" s="56"/>
    </row>
    <row r="45" spans="1:26" ht="14.5">
      <c r="A45" s="23">
        <v>4</v>
      </c>
      <c r="B45" s="11" t="s">
        <v>53</v>
      </c>
      <c r="C45" s="5"/>
      <c r="D45" s="40">
        <v>0</v>
      </c>
      <c r="E45" s="40">
        <v>0</v>
      </c>
      <c r="F45" s="42">
        <f t="shared" si="23"/>
        <v>0</v>
      </c>
      <c r="H45" s="55">
        <v>0</v>
      </c>
      <c r="I45" s="55">
        <v>0</v>
      </c>
      <c r="J45" s="42">
        <f t="shared" si="24"/>
        <v>0</v>
      </c>
      <c r="L45" s="55">
        <f t="shared" si="25"/>
        <v>0</v>
      </c>
      <c r="M45" s="45">
        <f t="shared" si="26"/>
        <v>0</v>
      </c>
      <c r="N45" s="56"/>
      <c r="P45" s="55">
        <v>0</v>
      </c>
      <c r="Q45" s="55">
        <v>0</v>
      </c>
      <c r="R45" s="56">
        <f t="shared" si="27"/>
        <v>0</v>
      </c>
      <c r="T45" s="55">
        <v>0</v>
      </c>
      <c r="U45" s="55">
        <v>0</v>
      </c>
      <c r="V45" s="56">
        <f t="shared" si="28"/>
        <v>0</v>
      </c>
      <c r="X45" s="55">
        <f t="shared" si="29"/>
        <v>0</v>
      </c>
      <c r="Y45" s="45">
        <f t="shared" si="30"/>
        <v>0</v>
      </c>
      <c r="Z45" s="56"/>
    </row>
  </sheetData>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53" zoomScaleNormal="53" workbookViewId="0">
      <pane xSplit="3" topLeftCell="O1" activePane="topRight" state="frozen"/>
      <selection activeCell="T36" sqref="T36"/>
      <selection pane="topRight" activeCell="T36" sqref="T36"/>
    </sheetView>
  </sheetViews>
  <sheetFormatPr defaultRowHeight="14"/>
  <cols>
    <col min="1" max="1" width="17" customWidth="1"/>
    <col min="2" max="2" width="56" bestFit="1"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85</v>
      </c>
    </row>
    <row r="2" spans="1:26" ht="14.5">
      <c r="A2" s="19" t="s">
        <v>1</v>
      </c>
      <c r="B2" s="69">
        <v>107278451</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3">
        <f t="shared" ref="E8:F8" si="0">SUM(E9:E10)</f>
        <v>0</v>
      </c>
      <c r="F8" s="34">
        <f t="shared" si="0"/>
        <v>0</v>
      </c>
      <c r="H8" s="49">
        <f t="shared" ref="H8:J8" si="1">SUM(H9:H10)</f>
        <v>0</v>
      </c>
      <c r="I8" s="50">
        <f t="shared" si="1"/>
        <v>0</v>
      </c>
      <c r="J8" s="51">
        <f t="shared" si="1"/>
        <v>0</v>
      </c>
      <c r="L8" s="49">
        <f t="shared" ref="L8:M8" si="2">SUM(L9:L10)</f>
        <v>0</v>
      </c>
      <c r="M8" s="50">
        <f t="shared" si="2"/>
        <v>0</v>
      </c>
      <c r="N8" s="51"/>
      <c r="O8" s="64"/>
      <c r="P8" s="154"/>
      <c r="Q8" s="154"/>
      <c r="R8" s="155"/>
      <c r="T8" s="155"/>
      <c r="U8" s="155"/>
      <c r="V8" s="155"/>
      <c r="X8" s="155"/>
      <c r="Y8" s="155"/>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52">
        <v>0</v>
      </c>
      <c r="I10" s="53">
        <v>0</v>
      </c>
      <c r="J10" s="54">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200766257</v>
      </c>
      <c r="E12" s="32">
        <f>SUM(E13:E35)</f>
        <v>0</v>
      </c>
      <c r="F12" s="32">
        <f>SUM(F13:F35)</f>
        <v>200766257</v>
      </c>
      <c r="H12" s="32">
        <f>SUM(H13:H35)</f>
        <v>0</v>
      </c>
      <c r="I12" s="32">
        <f>SUM(I13:I35)</f>
        <v>0</v>
      </c>
      <c r="J12" s="32">
        <f>SUM(J13:J35)</f>
        <v>0</v>
      </c>
      <c r="L12" s="32">
        <f>SUM(L13:L35)</f>
        <v>200766257</v>
      </c>
      <c r="M12" s="32">
        <f>SUM(M13:M35)</f>
        <v>200766257</v>
      </c>
      <c r="N12" s="51"/>
      <c r="O12" s="65"/>
      <c r="P12" s="32">
        <f>SUM(P13:P35)</f>
        <v>758572.64</v>
      </c>
      <c r="Q12" s="32">
        <f>SUM(Q13:Q35)</f>
        <v>0</v>
      </c>
      <c r="R12" s="32">
        <f>SUM(R13:R35)</f>
        <v>758572.64</v>
      </c>
      <c r="T12" s="32">
        <f>SUM(T13:T35)</f>
        <v>0</v>
      </c>
      <c r="U12" s="32">
        <f>SUM(U13:U35)</f>
        <v>0</v>
      </c>
      <c r="V12" s="32">
        <f>SUM(V13:V35)</f>
        <v>0</v>
      </c>
      <c r="X12" s="32">
        <f>SUM(X13:X35)</f>
        <v>758572.64</v>
      </c>
      <c r="Y12" s="32">
        <f>SUM(Y13:Y35)</f>
        <v>758572.64</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63000</v>
      </c>
      <c r="E15" s="41">
        <v>0</v>
      </c>
      <c r="F15" s="42">
        <f t="shared" ref="F15:F17" si="3">D15+E15</f>
        <v>63000</v>
      </c>
      <c r="H15" s="55">
        <v>0</v>
      </c>
      <c r="I15" s="45">
        <v>0</v>
      </c>
      <c r="J15" s="56">
        <f t="shared" ref="J15:J17" si="4">H15+I15</f>
        <v>0</v>
      </c>
      <c r="L15" s="55">
        <f t="shared" ref="L15:L17" si="5">D15-H15</f>
        <v>63000</v>
      </c>
      <c r="M15" s="44">
        <f t="shared" ref="M15:M17" si="6">F15-J15</f>
        <v>63000</v>
      </c>
      <c r="N15" s="56" t="s">
        <v>128</v>
      </c>
      <c r="O15" s="62"/>
      <c r="P15" s="40">
        <v>0</v>
      </c>
      <c r="Q15" s="41">
        <v>0</v>
      </c>
      <c r="R15" s="42">
        <f t="shared" ref="R15:R17" si="7">P15+Q15</f>
        <v>0</v>
      </c>
      <c r="T15" s="55">
        <v>0</v>
      </c>
      <c r="U15" s="45">
        <v>0</v>
      </c>
      <c r="V15" s="56">
        <f t="shared" ref="V15:V17" si="8">T15+U15</f>
        <v>0</v>
      </c>
      <c r="X15" s="55">
        <f t="shared" ref="X15:X17" si="9">P15-T15</f>
        <v>0</v>
      </c>
      <c r="Y15" s="44">
        <f t="shared" ref="Y15:Y17" si="10">R15-V15</f>
        <v>0</v>
      </c>
      <c r="Z15" s="56"/>
    </row>
    <row r="16" spans="1:26" ht="26.5" customHeight="1">
      <c r="A16" s="23">
        <v>2</v>
      </c>
      <c r="B16" s="11" t="s">
        <v>40</v>
      </c>
      <c r="C16" s="4"/>
      <c r="D16" s="40">
        <v>0</v>
      </c>
      <c r="E16" s="41">
        <v>0</v>
      </c>
      <c r="F16" s="42">
        <f t="shared" si="3"/>
        <v>0</v>
      </c>
      <c r="H16" s="55">
        <v>0</v>
      </c>
      <c r="I16" s="45">
        <v>0</v>
      </c>
      <c r="J16" s="56">
        <f t="shared" si="4"/>
        <v>0</v>
      </c>
      <c r="L16" s="55">
        <f t="shared" si="5"/>
        <v>0</v>
      </c>
      <c r="M16" s="44">
        <f t="shared" si="6"/>
        <v>0</v>
      </c>
      <c r="N16" s="56"/>
      <c r="O16" s="62"/>
      <c r="P16" s="40">
        <v>0</v>
      </c>
      <c r="Q16" s="41">
        <v>0</v>
      </c>
      <c r="R16" s="42">
        <f t="shared" si="7"/>
        <v>0</v>
      </c>
      <c r="T16" s="55">
        <v>0</v>
      </c>
      <c r="U16" s="45">
        <v>0</v>
      </c>
      <c r="V16" s="56">
        <f t="shared" si="8"/>
        <v>0</v>
      </c>
      <c r="X16" s="55">
        <f t="shared" si="9"/>
        <v>0</v>
      </c>
      <c r="Y16" s="44">
        <f t="shared" si="10"/>
        <v>0</v>
      </c>
      <c r="Z16" s="56"/>
    </row>
    <row r="17" spans="1:26" ht="30" customHeight="1">
      <c r="A17" s="23">
        <v>3</v>
      </c>
      <c r="B17" s="11" t="s">
        <v>41</v>
      </c>
      <c r="C17" s="5"/>
      <c r="D17" s="40">
        <v>0</v>
      </c>
      <c r="E17" s="41">
        <v>0</v>
      </c>
      <c r="F17" s="42">
        <f t="shared" si="3"/>
        <v>0</v>
      </c>
      <c r="H17" s="55">
        <v>0</v>
      </c>
      <c r="I17" s="45">
        <v>0</v>
      </c>
      <c r="J17" s="56">
        <f t="shared" si="4"/>
        <v>0</v>
      </c>
      <c r="L17" s="55">
        <f t="shared" si="5"/>
        <v>0</v>
      </c>
      <c r="M17" s="44">
        <f t="shared" si="6"/>
        <v>0</v>
      </c>
      <c r="N17" s="56"/>
      <c r="O17" s="62"/>
      <c r="P17" s="40">
        <v>0</v>
      </c>
      <c r="Q17" s="41">
        <v>0</v>
      </c>
      <c r="R17" s="42">
        <f t="shared" si="7"/>
        <v>0</v>
      </c>
      <c r="T17" s="55">
        <v>0</v>
      </c>
      <c r="U17" s="45">
        <v>0</v>
      </c>
      <c r="V17" s="56">
        <f t="shared" si="8"/>
        <v>0</v>
      </c>
      <c r="X17" s="55">
        <f t="shared" si="9"/>
        <v>0</v>
      </c>
      <c r="Y17" s="44">
        <f t="shared" si="10"/>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11">D19+E19</f>
        <v>0</v>
      </c>
      <c r="H19" s="55">
        <v>0</v>
      </c>
      <c r="I19" s="45">
        <v>0</v>
      </c>
      <c r="J19" s="56">
        <f t="shared" ref="J19:J26" si="12">H19+I19</f>
        <v>0</v>
      </c>
      <c r="L19" s="55">
        <f t="shared" ref="L19:L26" si="13">D19-H19</f>
        <v>0</v>
      </c>
      <c r="M19" s="44">
        <f t="shared" ref="M19:M26" si="14">F19-J19</f>
        <v>0</v>
      </c>
      <c r="N19" s="56"/>
      <c r="O19" s="62"/>
      <c r="P19" s="40">
        <v>0</v>
      </c>
      <c r="Q19" s="41">
        <v>0</v>
      </c>
      <c r="R19" s="42">
        <f t="shared" ref="R19:R26" si="15">P19+Q19</f>
        <v>0</v>
      </c>
      <c r="T19" s="55">
        <v>0</v>
      </c>
      <c r="U19" s="45">
        <v>0</v>
      </c>
      <c r="V19" s="56">
        <f t="shared" ref="V19:V26" si="16">T19+U19</f>
        <v>0</v>
      </c>
      <c r="X19" s="55">
        <f t="shared" ref="X19:X26" si="17">P19-T19</f>
        <v>0</v>
      </c>
      <c r="Y19" s="44">
        <f t="shared" ref="Y19:Y26" si="18">R19-V19</f>
        <v>0</v>
      </c>
      <c r="Z19" s="56"/>
    </row>
    <row r="20" spans="1:26" ht="14.5">
      <c r="A20" s="23">
        <v>2</v>
      </c>
      <c r="B20" s="12" t="s">
        <v>11</v>
      </c>
      <c r="C20" s="6"/>
      <c r="D20" s="40">
        <v>197293457</v>
      </c>
      <c r="E20" s="41">
        <v>0</v>
      </c>
      <c r="F20" s="42">
        <f t="shared" si="11"/>
        <v>197293457</v>
      </c>
      <c r="H20" s="55">
        <v>0</v>
      </c>
      <c r="I20" s="45">
        <v>0</v>
      </c>
      <c r="J20" s="56">
        <f t="shared" si="12"/>
        <v>0</v>
      </c>
      <c r="L20" s="55">
        <f t="shared" si="13"/>
        <v>197293457</v>
      </c>
      <c r="M20" s="44">
        <f t="shared" si="14"/>
        <v>197293457</v>
      </c>
      <c r="N20" s="56" t="s">
        <v>110</v>
      </c>
      <c r="O20" s="62"/>
      <c r="P20" s="40">
        <v>0</v>
      </c>
      <c r="Q20" s="41">
        <v>0</v>
      </c>
      <c r="R20" s="42">
        <f t="shared" si="15"/>
        <v>0</v>
      </c>
      <c r="T20" s="55">
        <v>0</v>
      </c>
      <c r="U20" s="45">
        <v>0</v>
      </c>
      <c r="V20" s="56">
        <f t="shared" si="16"/>
        <v>0</v>
      </c>
      <c r="X20" s="55">
        <f t="shared" si="17"/>
        <v>0</v>
      </c>
      <c r="Y20" s="44">
        <f t="shared" si="18"/>
        <v>0</v>
      </c>
      <c r="Z20" s="56"/>
    </row>
    <row r="21" spans="1:26" ht="14.5">
      <c r="A21" s="23">
        <v>3</v>
      </c>
      <c r="B21" s="11" t="s">
        <v>5</v>
      </c>
      <c r="C21" s="4"/>
      <c r="D21" s="40">
        <v>0</v>
      </c>
      <c r="E21" s="41">
        <v>0</v>
      </c>
      <c r="F21" s="42">
        <f t="shared" si="11"/>
        <v>0</v>
      </c>
      <c r="H21" s="55">
        <v>0</v>
      </c>
      <c r="I21" s="45">
        <v>0</v>
      </c>
      <c r="J21" s="56">
        <f t="shared" si="12"/>
        <v>0</v>
      </c>
      <c r="L21" s="55">
        <f t="shared" si="13"/>
        <v>0</v>
      </c>
      <c r="M21" s="44">
        <f t="shared" si="14"/>
        <v>0</v>
      </c>
      <c r="N21" s="56"/>
      <c r="O21" s="62"/>
      <c r="P21" s="40">
        <v>0</v>
      </c>
      <c r="Q21" s="41">
        <v>0</v>
      </c>
      <c r="R21" s="42">
        <f t="shared" si="15"/>
        <v>0</v>
      </c>
      <c r="T21" s="55">
        <v>0</v>
      </c>
      <c r="U21" s="45">
        <v>0</v>
      </c>
      <c r="V21" s="56">
        <f t="shared" si="16"/>
        <v>0</v>
      </c>
      <c r="X21" s="55">
        <f t="shared" si="17"/>
        <v>0</v>
      </c>
      <c r="Y21" s="44">
        <f t="shared" si="18"/>
        <v>0</v>
      </c>
      <c r="Z21" s="56"/>
    </row>
    <row r="22" spans="1:26" ht="14.5">
      <c r="A22" s="23">
        <v>4</v>
      </c>
      <c r="B22" s="11" t="s">
        <v>7</v>
      </c>
      <c r="C22" s="5"/>
      <c r="D22" s="40">
        <v>0</v>
      </c>
      <c r="E22" s="41">
        <v>0</v>
      </c>
      <c r="F22" s="42">
        <f t="shared" si="11"/>
        <v>0</v>
      </c>
      <c r="H22" s="55">
        <v>0</v>
      </c>
      <c r="I22" s="45">
        <v>0</v>
      </c>
      <c r="J22" s="56">
        <f t="shared" si="12"/>
        <v>0</v>
      </c>
      <c r="L22" s="55">
        <f t="shared" si="13"/>
        <v>0</v>
      </c>
      <c r="M22" s="44">
        <f t="shared" si="14"/>
        <v>0</v>
      </c>
      <c r="N22" s="56"/>
      <c r="O22" s="62"/>
      <c r="P22" s="40">
        <v>0</v>
      </c>
      <c r="Q22" s="41">
        <v>0</v>
      </c>
      <c r="R22" s="42">
        <f t="shared" si="15"/>
        <v>0</v>
      </c>
      <c r="T22" s="55">
        <v>0</v>
      </c>
      <c r="U22" s="45">
        <v>0</v>
      </c>
      <c r="V22" s="56">
        <f t="shared" si="16"/>
        <v>0</v>
      </c>
      <c r="X22" s="55">
        <f t="shared" si="17"/>
        <v>0</v>
      </c>
      <c r="Y22" s="44">
        <f t="shared" si="18"/>
        <v>0</v>
      </c>
      <c r="Z22" s="56"/>
    </row>
    <row r="23" spans="1:26" ht="14.5">
      <c r="A23" s="23">
        <v>5</v>
      </c>
      <c r="B23" s="12" t="s">
        <v>8</v>
      </c>
      <c r="C23" s="7"/>
      <c r="D23" s="40">
        <v>0</v>
      </c>
      <c r="E23" s="41">
        <v>0</v>
      </c>
      <c r="F23" s="42">
        <f t="shared" si="11"/>
        <v>0</v>
      </c>
      <c r="H23" s="55">
        <v>0</v>
      </c>
      <c r="I23" s="45">
        <v>0</v>
      </c>
      <c r="J23" s="56">
        <f t="shared" si="12"/>
        <v>0</v>
      </c>
      <c r="L23" s="55">
        <f t="shared" si="13"/>
        <v>0</v>
      </c>
      <c r="M23" s="44">
        <f t="shared" si="14"/>
        <v>0</v>
      </c>
      <c r="N23" s="56"/>
      <c r="O23" s="62"/>
      <c r="P23" s="40">
        <v>14187.4</v>
      </c>
      <c r="Q23" s="41">
        <v>0</v>
      </c>
      <c r="R23" s="42">
        <f t="shared" si="15"/>
        <v>14187.4</v>
      </c>
      <c r="T23" s="55">
        <v>0</v>
      </c>
      <c r="U23" s="45">
        <v>0</v>
      </c>
      <c r="V23" s="56">
        <f t="shared" si="16"/>
        <v>0</v>
      </c>
      <c r="X23" s="55">
        <f t="shared" si="17"/>
        <v>14187.4</v>
      </c>
      <c r="Y23" s="44">
        <f t="shared" si="18"/>
        <v>14187.4</v>
      </c>
      <c r="Z23" s="56" t="s">
        <v>110</v>
      </c>
    </row>
    <row r="24" spans="1:26" ht="14.5">
      <c r="A24" s="23">
        <v>6</v>
      </c>
      <c r="B24" s="12" t="s">
        <v>9</v>
      </c>
      <c r="C24" s="7"/>
      <c r="D24" s="40">
        <v>0</v>
      </c>
      <c r="E24" s="41">
        <v>0</v>
      </c>
      <c r="F24" s="42">
        <f t="shared" si="11"/>
        <v>0</v>
      </c>
      <c r="H24" s="55">
        <v>0</v>
      </c>
      <c r="I24" s="45">
        <v>0</v>
      </c>
      <c r="J24" s="56">
        <f t="shared" si="12"/>
        <v>0</v>
      </c>
      <c r="L24" s="55">
        <f t="shared" si="13"/>
        <v>0</v>
      </c>
      <c r="M24" s="44">
        <f t="shared" si="14"/>
        <v>0</v>
      </c>
      <c r="N24" s="56"/>
      <c r="O24" s="62"/>
      <c r="P24" s="40">
        <v>744385.24</v>
      </c>
      <c r="Q24" s="41">
        <v>0</v>
      </c>
      <c r="R24" s="42">
        <f t="shared" si="15"/>
        <v>744385.24</v>
      </c>
      <c r="T24" s="55">
        <v>0</v>
      </c>
      <c r="U24" s="45">
        <v>0</v>
      </c>
      <c r="V24" s="56">
        <f t="shared" si="16"/>
        <v>0</v>
      </c>
      <c r="X24" s="55">
        <f t="shared" si="17"/>
        <v>744385.24</v>
      </c>
      <c r="Y24" s="44">
        <f t="shared" si="18"/>
        <v>744385.24</v>
      </c>
      <c r="Z24" s="56" t="s">
        <v>110</v>
      </c>
    </row>
    <row r="25" spans="1:26" ht="14.5">
      <c r="A25" s="23">
        <v>7</v>
      </c>
      <c r="B25" s="12" t="s">
        <v>6</v>
      </c>
      <c r="C25" s="8"/>
      <c r="D25" s="40">
        <v>3409800</v>
      </c>
      <c r="E25" s="41">
        <v>0</v>
      </c>
      <c r="F25" s="42">
        <f t="shared" si="11"/>
        <v>3409800</v>
      </c>
      <c r="H25" s="55">
        <v>0</v>
      </c>
      <c r="I25" s="45">
        <v>0</v>
      </c>
      <c r="J25" s="56">
        <f t="shared" si="12"/>
        <v>0</v>
      </c>
      <c r="L25" s="55">
        <f t="shared" si="13"/>
        <v>3409800</v>
      </c>
      <c r="M25" s="44">
        <f t="shared" si="14"/>
        <v>3409800</v>
      </c>
      <c r="N25" s="56" t="s">
        <v>128</v>
      </c>
      <c r="O25" s="62"/>
      <c r="P25" s="40">
        <v>0</v>
      </c>
      <c r="Q25" s="41">
        <v>0</v>
      </c>
      <c r="R25" s="42">
        <f t="shared" si="15"/>
        <v>0</v>
      </c>
      <c r="T25" s="55">
        <v>0</v>
      </c>
      <c r="U25" s="45">
        <v>0</v>
      </c>
      <c r="V25" s="56">
        <f t="shared" si="16"/>
        <v>0</v>
      </c>
      <c r="X25" s="55">
        <f t="shared" si="17"/>
        <v>0</v>
      </c>
      <c r="Y25" s="44">
        <f t="shared" si="18"/>
        <v>0</v>
      </c>
      <c r="Z25" s="56"/>
    </row>
    <row r="26" spans="1:26" ht="14.5">
      <c r="A26" s="23">
        <v>8</v>
      </c>
      <c r="B26" s="12" t="s">
        <v>10</v>
      </c>
      <c r="C26" s="7"/>
      <c r="D26" s="40">
        <v>0</v>
      </c>
      <c r="E26" s="41">
        <v>0</v>
      </c>
      <c r="F26" s="42">
        <f t="shared" si="11"/>
        <v>0</v>
      </c>
      <c r="H26" s="55">
        <v>0</v>
      </c>
      <c r="I26" s="45">
        <v>0</v>
      </c>
      <c r="J26" s="56">
        <f t="shared" si="12"/>
        <v>0</v>
      </c>
      <c r="L26" s="55">
        <f t="shared" si="13"/>
        <v>0</v>
      </c>
      <c r="M26" s="44">
        <f t="shared" si="14"/>
        <v>0</v>
      </c>
      <c r="N26" s="56"/>
      <c r="O26" s="62"/>
      <c r="P26" s="40">
        <v>0</v>
      </c>
      <c r="Q26" s="41">
        <v>0</v>
      </c>
      <c r="R26" s="42">
        <f t="shared" si="15"/>
        <v>0</v>
      </c>
      <c r="T26" s="55">
        <v>0</v>
      </c>
      <c r="U26" s="45">
        <v>0</v>
      </c>
      <c r="V26" s="56">
        <f t="shared" si="16"/>
        <v>0</v>
      </c>
      <c r="X26" s="55">
        <f t="shared" si="17"/>
        <v>0</v>
      </c>
      <c r="Y26" s="44">
        <f t="shared" si="18"/>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9">D29+E29</f>
        <v>0</v>
      </c>
      <c r="H29" s="55">
        <v>0</v>
      </c>
      <c r="I29" s="45">
        <v>0</v>
      </c>
      <c r="J29" s="56">
        <f t="shared" ref="J29:J35" si="20">H29+I29</f>
        <v>0</v>
      </c>
      <c r="L29" s="55">
        <f t="shared" ref="L29:L35" si="21">D29-H29</f>
        <v>0</v>
      </c>
      <c r="M29" s="44">
        <f t="shared" ref="M29:M35" si="22">F29-J29</f>
        <v>0</v>
      </c>
      <c r="N29" s="56"/>
      <c r="O29" s="62"/>
      <c r="P29" s="40">
        <v>0</v>
      </c>
      <c r="Q29" s="41">
        <v>0</v>
      </c>
      <c r="R29" s="42">
        <f t="shared" ref="R29:R35" si="23">P29+Q29</f>
        <v>0</v>
      </c>
      <c r="T29" s="55">
        <v>0</v>
      </c>
      <c r="U29" s="45">
        <v>0</v>
      </c>
      <c r="V29" s="56">
        <f t="shared" ref="V29:V35" si="24">T29+U29</f>
        <v>0</v>
      </c>
      <c r="X29" s="55">
        <f t="shared" ref="X29:X35" si="25">P29-T29</f>
        <v>0</v>
      </c>
      <c r="Y29" s="44">
        <f t="shared" ref="Y29:Y35" si="26">R29-V29</f>
        <v>0</v>
      </c>
      <c r="Z29" s="56"/>
    </row>
    <row r="30" spans="1:26" ht="14.5">
      <c r="A30" s="23">
        <v>2</v>
      </c>
      <c r="B30" s="11" t="s">
        <v>46</v>
      </c>
      <c r="C30" s="5"/>
      <c r="D30" s="40">
        <v>0</v>
      </c>
      <c r="E30" s="41">
        <v>0</v>
      </c>
      <c r="F30" s="42">
        <f t="shared" si="19"/>
        <v>0</v>
      </c>
      <c r="H30" s="55">
        <v>0</v>
      </c>
      <c r="I30" s="45">
        <v>0</v>
      </c>
      <c r="J30" s="56">
        <f t="shared" si="20"/>
        <v>0</v>
      </c>
      <c r="L30" s="55">
        <f t="shared" si="21"/>
        <v>0</v>
      </c>
      <c r="M30" s="44">
        <f t="shared" si="22"/>
        <v>0</v>
      </c>
      <c r="N30" s="56"/>
      <c r="O30" s="62"/>
      <c r="P30" s="40">
        <v>0</v>
      </c>
      <c r="Q30" s="41">
        <v>0</v>
      </c>
      <c r="R30" s="42">
        <f t="shared" si="23"/>
        <v>0</v>
      </c>
      <c r="T30" s="55">
        <v>0</v>
      </c>
      <c r="U30" s="45">
        <v>0</v>
      </c>
      <c r="V30" s="56">
        <f t="shared" si="24"/>
        <v>0</v>
      </c>
      <c r="X30" s="55">
        <f t="shared" si="25"/>
        <v>0</v>
      </c>
      <c r="Y30" s="44">
        <f t="shared" si="26"/>
        <v>0</v>
      </c>
      <c r="Z30" s="56"/>
    </row>
    <row r="31" spans="1:26" ht="14.5">
      <c r="A31" s="23">
        <v>3</v>
      </c>
      <c r="B31" s="11" t="s">
        <v>47</v>
      </c>
      <c r="C31" s="5"/>
      <c r="D31" s="40">
        <v>0</v>
      </c>
      <c r="E31" s="41">
        <v>0</v>
      </c>
      <c r="F31" s="42">
        <f t="shared" si="19"/>
        <v>0</v>
      </c>
      <c r="H31" s="55">
        <v>0</v>
      </c>
      <c r="I31" s="45">
        <v>0</v>
      </c>
      <c r="J31" s="56">
        <f t="shared" si="20"/>
        <v>0</v>
      </c>
      <c r="L31" s="55">
        <f t="shared" si="21"/>
        <v>0</v>
      </c>
      <c r="M31" s="44">
        <f t="shared" si="22"/>
        <v>0</v>
      </c>
      <c r="N31" s="56"/>
      <c r="O31" s="62"/>
      <c r="P31" s="40">
        <v>0</v>
      </c>
      <c r="Q31" s="41">
        <v>0</v>
      </c>
      <c r="R31" s="42">
        <f t="shared" si="23"/>
        <v>0</v>
      </c>
      <c r="T31" s="55">
        <v>0</v>
      </c>
      <c r="U31" s="45">
        <v>0</v>
      </c>
      <c r="V31" s="56">
        <f t="shared" si="24"/>
        <v>0</v>
      </c>
      <c r="X31" s="55">
        <f t="shared" si="25"/>
        <v>0</v>
      </c>
      <c r="Y31" s="44">
        <f t="shared" si="26"/>
        <v>0</v>
      </c>
      <c r="Z31" s="56"/>
    </row>
    <row r="32" spans="1:26" ht="14.5">
      <c r="A32" s="23">
        <v>4</v>
      </c>
      <c r="B32" s="11" t="s">
        <v>48</v>
      </c>
      <c r="C32" s="5"/>
      <c r="D32" s="40">
        <v>0</v>
      </c>
      <c r="E32" s="41">
        <v>0</v>
      </c>
      <c r="F32" s="42">
        <f t="shared" si="19"/>
        <v>0</v>
      </c>
      <c r="H32" s="55">
        <v>0</v>
      </c>
      <c r="I32" s="45">
        <v>0</v>
      </c>
      <c r="J32" s="56">
        <f t="shared" si="20"/>
        <v>0</v>
      </c>
      <c r="L32" s="55">
        <f t="shared" si="21"/>
        <v>0</v>
      </c>
      <c r="M32" s="44">
        <f t="shared" si="22"/>
        <v>0</v>
      </c>
      <c r="N32" s="56"/>
      <c r="O32" s="62"/>
      <c r="P32" s="40">
        <v>0</v>
      </c>
      <c r="Q32" s="41">
        <v>0</v>
      </c>
      <c r="R32" s="42">
        <f t="shared" si="23"/>
        <v>0</v>
      </c>
      <c r="T32" s="55">
        <v>0</v>
      </c>
      <c r="U32" s="45">
        <v>0</v>
      </c>
      <c r="V32" s="56">
        <f t="shared" si="24"/>
        <v>0</v>
      </c>
      <c r="X32" s="55">
        <f t="shared" si="25"/>
        <v>0</v>
      </c>
      <c r="Y32" s="44">
        <f t="shared" si="26"/>
        <v>0</v>
      </c>
      <c r="Z32" s="56"/>
    </row>
    <row r="33" spans="1:26" ht="14.5">
      <c r="A33" s="23">
        <v>5</v>
      </c>
      <c r="B33" s="11" t="s">
        <v>49</v>
      </c>
      <c r="C33" s="5"/>
      <c r="D33" s="40">
        <v>0</v>
      </c>
      <c r="E33" s="41">
        <v>0</v>
      </c>
      <c r="F33" s="42">
        <f t="shared" si="19"/>
        <v>0</v>
      </c>
      <c r="H33" s="55">
        <v>0</v>
      </c>
      <c r="I33" s="45">
        <v>0</v>
      </c>
      <c r="J33" s="56">
        <f t="shared" si="20"/>
        <v>0</v>
      </c>
      <c r="L33" s="55">
        <f t="shared" si="21"/>
        <v>0</v>
      </c>
      <c r="M33" s="44">
        <f t="shared" si="22"/>
        <v>0</v>
      </c>
      <c r="N33" s="56"/>
      <c r="O33" s="62"/>
      <c r="P33" s="40">
        <v>0</v>
      </c>
      <c r="Q33" s="41">
        <v>0</v>
      </c>
      <c r="R33" s="42">
        <f t="shared" si="23"/>
        <v>0</v>
      </c>
      <c r="T33" s="55">
        <v>0</v>
      </c>
      <c r="U33" s="45">
        <v>0</v>
      </c>
      <c r="V33" s="56">
        <f t="shared" si="24"/>
        <v>0</v>
      </c>
      <c r="X33" s="55">
        <f t="shared" si="25"/>
        <v>0</v>
      </c>
      <c r="Y33" s="44">
        <f t="shared" si="26"/>
        <v>0</v>
      </c>
      <c r="Z33" s="56"/>
    </row>
    <row r="34" spans="1:26" ht="14.5">
      <c r="A34" s="23">
        <v>6</v>
      </c>
      <c r="B34" s="11" t="s">
        <v>50</v>
      </c>
      <c r="C34" s="5"/>
      <c r="D34" s="40">
        <v>0</v>
      </c>
      <c r="E34" s="41">
        <v>0</v>
      </c>
      <c r="F34" s="42">
        <f t="shared" si="19"/>
        <v>0</v>
      </c>
      <c r="H34" s="55">
        <v>0</v>
      </c>
      <c r="I34" s="45">
        <v>0</v>
      </c>
      <c r="J34" s="56">
        <f t="shared" si="20"/>
        <v>0</v>
      </c>
      <c r="L34" s="55">
        <f t="shared" si="21"/>
        <v>0</v>
      </c>
      <c r="M34" s="44">
        <f t="shared" si="22"/>
        <v>0</v>
      </c>
      <c r="N34" s="56"/>
      <c r="O34" s="62"/>
      <c r="P34" s="40">
        <v>0</v>
      </c>
      <c r="Q34" s="41">
        <v>0</v>
      </c>
      <c r="R34" s="42">
        <f t="shared" si="23"/>
        <v>0</v>
      </c>
      <c r="T34" s="55">
        <v>0</v>
      </c>
      <c r="U34" s="45">
        <v>0</v>
      </c>
      <c r="V34" s="56">
        <f t="shared" si="24"/>
        <v>0</v>
      </c>
      <c r="X34" s="55">
        <f t="shared" si="25"/>
        <v>0</v>
      </c>
      <c r="Y34" s="44">
        <f t="shared" si="26"/>
        <v>0</v>
      </c>
      <c r="Z34" s="56"/>
    </row>
    <row r="35" spans="1:26" ht="14.5">
      <c r="A35" s="23">
        <v>7</v>
      </c>
      <c r="B35" s="11" t="s">
        <v>51</v>
      </c>
      <c r="C35" s="5"/>
      <c r="D35" s="40">
        <v>0</v>
      </c>
      <c r="E35" s="41">
        <v>0</v>
      </c>
      <c r="F35" s="42">
        <f t="shared" si="19"/>
        <v>0</v>
      </c>
      <c r="H35" s="55">
        <v>0</v>
      </c>
      <c r="I35" s="45">
        <v>0</v>
      </c>
      <c r="J35" s="56">
        <f t="shared" si="20"/>
        <v>0</v>
      </c>
      <c r="L35" s="55">
        <f t="shared" si="21"/>
        <v>0</v>
      </c>
      <c r="M35" s="44">
        <f t="shared" si="22"/>
        <v>0</v>
      </c>
      <c r="N35" s="56"/>
      <c r="O35" s="62"/>
      <c r="P35" s="40">
        <v>0</v>
      </c>
      <c r="Q35" s="41">
        <v>0</v>
      </c>
      <c r="R35" s="42">
        <f t="shared" si="23"/>
        <v>0</v>
      </c>
      <c r="T35" s="55">
        <v>0</v>
      </c>
      <c r="U35" s="45">
        <v>0</v>
      </c>
      <c r="V35" s="56">
        <f t="shared" si="24"/>
        <v>0</v>
      </c>
      <c r="X35" s="55">
        <f t="shared" si="25"/>
        <v>0</v>
      </c>
      <c r="Y35" s="44">
        <f t="shared" si="26"/>
        <v>0</v>
      </c>
      <c r="Z35" s="56"/>
    </row>
    <row r="36" spans="1:26" s="25" customFormat="1" ht="31.5" customHeight="1">
      <c r="A36" s="227" t="s">
        <v>29</v>
      </c>
      <c r="B36" s="228"/>
      <c r="C36" s="24"/>
      <c r="D36" s="43">
        <f>SUM(D37:D45)</f>
        <v>24000000</v>
      </c>
      <c r="E36" s="43">
        <f t="shared" ref="E36:F36" si="27">SUM(E37:E45)</f>
        <v>0</v>
      </c>
      <c r="F36" s="43">
        <f t="shared" si="27"/>
        <v>24000000</v>
      </c>
      <c r="H36" s="43">
        <f t="shared" ref="H36:J36" si="28">SUM(H37:H45)</f>
        <v>0</v>
      </c>
      <c r="I36" s="43">
        <f t="shared" si="28"/>
        <v>0</v>
      </c>
      <c r="J36" s="43">
        <f t="shared" si="28"/>
        <v>0</v>
      </c>
      <c r="L36" s="43">
        <f t="shared" ref="L36:M36" si="29">SUM(L37:L45)</f>
        <v>24000000</v>
      </c>
      <c r="M36" s="43">
        <f t="shared" si="29"/>
        <v>24000000</v>
      </c>
      <c r="N36" s="34"/>
      <c r="O36" s="67"/>
      <c r="P36" s="43">
        <f t="shared" ref="P36:R36" si="30">SUM(P37:P45)</f>
        <v>0</v>
      </c>
      <c r="Q36" s="43">
        <f t="shared" si="30"/>
        <v>0</v>
      </c>
      <c r="R36" s="43">
        <f t="shared" si="30"/>
        <v>0</v>
      </c>
      <c r="T36" s="43">
        <f t="shared" ref="T36:V36" si="31">SUM(T37:T45)</f>
        <v>0</v>
      </c>
      <c r="U36" s="43">
        <f t="shared" si="31"/>
        <v>0</v>
      </c>
      <c r="V36" s="43">
        <f t="shared" si="31"/>
        <v>0</v>
      </c>
      <c r="X36" s="43">
        <f t="shared" ref="X36:Y36" si="32">SUM(X37:X45)</f>
        <v>0</v>
      </c>
      <c r="Y36" s="43">
        <f t="shared" si="32"/>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33">D38+E38</f>
        <v>0</v>
      </c>
      <c r="H38" s="55">
        <v>0</v>
      </c>
      <c r="I38" s="45">
        <v>0</v>
      </c>
      <c r="J38" s="56">
        <f t="shared" ref="J38" si="34">H38+I38</f>
        <v>0</v>
      </c>
      <c r="L38" s="55">
        <f t="shared" ref="L38" si="35">D38-H38</f>
        <v>0</v>
      </c>
      <c r="M38" s="44">
        <f t="shared" ref="M38" si="36">F38-J38</f>
        <v>0</v>
      </c>
      <c r="N38" s="56"/>
      <c r="P38" s="40">
        <v>0</v>
      </c>
      <c r="Q38" s="41">
        <v>0</v>
      </c>
      <c r="R38" s="42">
        <f t="shared" ref="R38" si="37">P38+Q38</f>
        <v>0</v>
      </c>
      <c r="T38" s="55">
        <v>0</v>
      </c>
      <c r="U38" s="45">
        <v>0</v>
      </c>
      <c r="V38" s="56">
        <f t="shared" ref="V38" si="38">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 t="shared" ref="F40" si="39">D40+E40</f>
        <v>0</v>
      </c>
      <c r="H40" s="55">
        <v>0</v>
      </c>
      <c r="I40" s="45">
        <v>0</v>
      </c>
      <c r="J40" s="56">
        <f t="shared" ref="J40" si="40">H40+I40</f>
        <v>0</v>
      </c>
      <c r="L40" s="55">
        <f t="shared" ref="L40" si="41">D40-H40</f>
        <v>0</v>
      </c>
      <c r="M40" s="44">
        <f t="shared" ref="M40" si="42">F40-J40</f>
        <v>0</v>
      </c>
      <c r="N40" s="56"/>
      <c r="P40" s="40">
        <v>0</v>
      </c>
      <c r="Q40" s="41">
        <v>0</v>
      </c>
      <c r="R40" s="42">
        <f t="shared" ref="R40" si="43">P40+Q40</f>
        <v>0</v>
      </c>
      <c r="T40" s="55">
        <v>0</v>
      </c>
      <c r="U40" s="45">
        <v>0</v>
      </c>
      <c r="V40" s="56">
        <f t="shared" ref="V40" si="44">T40+U40</f>
        <v>0</v>
      </c>
      <c r="X40" s="55">
        <f>P40-T40</f>
        <v>0</v>
      </c>
      <c r="Y40" s="45">
        <f>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1">
        <v>0</v>
      </c>
      <c r="F42" s="42">
        <f t="shared" ref="F42" si="45">D42+E42</f>
        <v>0</v>
      </c>
      <c r="H42" s="55">
        <v>0</v>
      </c>
      <c r="I42" s="45">
        <v>0</v>
      </c>
      <c r="J42" s="56">
        <f t="shared" ref="J42:J45" si="46">H42+I42</f>
        <v>0</v>
      </c>
      <c r="L42" s="55">
        <f t="shared" ref="L42:L45" si="47">D42-H42</f>
        <v>0</v>
      </c>
      <c r="M42" s="44">
        <f t="shared" ref="M42:M45" si="48">F42-J42</f>
        <v>0</v>
      </c>
      <c r="N42" s="56"/>
      <c r="P42" s="40">
        <v>0</v>
      </c>
      <c r="Q42" s="41">
        <v>0</v>
      </c>
      <c r="R42" s="42">
        <f t="shared" ref="R42:R45" si="49">P42+Q42</f>
        <v>0</v>
      </c>
      <c r="T42" s="55">
        <v>0</v>
      </c>
      <c r="U42" s="45">
        <v>0</v>
      </c>
      <c r="V42" s="56">
        <f t="shared" ref="V42:V45" si="50">T42+U42</f>
        <v>0</v>
      </c>
      <c r="X42" s="55">
        <f t="shared" ref="X42:X45" si="51">P42-T42</f>
        <v>0</v>
      </c>
      <c r="Y42" s="45">
        <f t="shared" ref="Y42:Y45" si="52">R42-V42</f>
        <v>0</v>
      </c>
      <c r="Z42" s="56"/>
    </row>
    <row r="43" spans="1:26" ht="14.5">
      <c r="A43" s="23">
        <v>2</v>
      </c>
      <c r="B43" s="11" t="s">
        <v>35</v>
      </c>
      <c r="C43" s="5"/>
      <c r="D43" s="40">
        <v>24000000</v>
      </c>
      <c r="E43" s="41">
        <v>0</v>
      </c>
      <c r="F43" s="42">
        <f t="shared" ref="F43" si="53">D43+E43</f>
        <v>24000000</v>
      </c>
      <c r="H43" s="55">
        <v>0</v>
      </c>
      <c r="I43" s="45">
        <v>0</v>
      </c>
      <c r="J43" s="56">
        <f t="shared" si="46"/>
        <v>0</v>
      </c>
      <c r="L43" s="55">
        <f t="shared" si="47"/>
        <v>24000000</v>
      </c>
      <c r="M43" s="44">
        <f t="shared" si="48"/>
        <v>24000000</v>
      </c>
      <c r="N43" s="56"/>
      <c r="P43" s="40">
        <v>0</v>
      </c>
      <c r="Q43" s="41">
        <v>0</v>
      </c>
      <c r="R43" s="42">
        <f t="shared" si="49"/>
        <v>0</v>
      </c>
      <c r="T43" s="55">
        <v>0</v>
      </c>
      <c r="U43" s="45">
        <v>0</v>
      </c>
      <c r="V43" s="56">
        <f t="shared" si="50"/>
        <v>0</v>
      </c>
      <c r="X43" s="55">
        <f t="shared" si="51"/>
        <v>0</v>
      </c>
      <c r="Y43" s="45">
        <f t="shared" si="52"/>
        <v>0</v>
      </c>
      <c r="Z43" s="56"/>
    </row>
    <row r="44" spans="1:26" ht="14.5">
      <c r="A44" s="23">
        <v>3</v>
      </c>
      <c r="B44" s="11" t="s">
        <v>52</v>
      </c>
      <c r="C44" s="5"/>
      <c r="D44" s="40">
        <v>0</v>
      </c>
      <c r="E44" s="41">
        <v>0</v>
      </c>
      <c r="F44" s="42">
        <f t="shared" ref="F44:F45" si="54">D44+E44</f>
        <v>0</v>
      </c>
      <c r="H44" s="55">
        <v>0</v>
      </c>
      <c r="I44" s="45">
        <v>0</v>
      </c>
      <c r="J44" s="56">
        <f t="shared" si="46"/>
        <v>0</v>
      </c>
      <c r="L44" s="55">
        <f t="shared" si="47"/>
        <v>0</v>
      </c>
      <c r="M44" s="44">
        <f t="shared" si="48"/>
        <v>0</v>
      </c>
      <c r="N44" s="56"/>
      <c r="P44" s="40">
        <v>0</v>
      </c>
      <c r="Q44" s="41">
        <v>0</v>
      </c>
      <c r="R44" s="42">
        <f t="shared" si="49"/>
        <v>0</v>
      </c>
      <c r="T44" s="55">
        <v>0</v>
      </c>
      <c r="U44" s="45">
        <v>0</v>
      </c>
      <c r="V44" s="56">
        <f t="shared" si="50"/>
        <v>0</v>
      </c>
      <c r="X44" s="55">
        <f t="shared" si="51"/>
        <v>0</v>
      </c>
      <c r="Y44" s="45">
        <f t="shared" si="52"/>
        <v>0</v>
      </c>
      <c r="Z44" s="56"/>
    </row>
    <row r="45" spans="1:26" ht="14.5">
      <c r="A45" s="23">
        <v>4</v>
      </c>
      <c r="B45" s="11" t="s">
        <v>53</v>
      </c>
      <c r="C45" s="5"/>
      <c r="D45" s="40">
        <v>0</v>
      </c>
      <c r="E45" s="41">
        <v>0</v>
      </c>
      <c r="F45" s="42">
        <f t="shared" si="54"/>
        <v>0</v>
      </c>
      <c r="H45" s="55">
        <v>0</v>
      </c>
      <c r="I45" s="45">
        <v>0</v>
      </c>
      <c r="J45" s="56">
        <f t="shared" si="46"/>
        <v>0</v>
      </c>
      <c r="L45" s="55">
        <f t="shared" si="47"/>
        <v>0</v>
      </c>
      <c r="M45" s="44">
        <f t="shared" si="48"/>
        <v>0</v>
      </c>
      <c r="N45" s="56"/>
      <c r="P45" s="40">
        <v>0</v>
      </c>
      <c r="Q45" s="41">
        <v>0</v>
      </c>
      <c r="R45" s="42">
        <f t="shared" si="49"/>
        <v>0</v>
      </c>
      <c r="T45" s="55">
        <v>0</v>
      </c>
      <c r="U45" s="45">
        <v>0</v>
      </c>
      <c r="V45" s="56">
        <f t="shared" si="50"/>
        <v>0</v>
      </c>
      <c r="X45" s="55">
        <f t="shared" si="51"/>
        <v>0</v>
      </c>
      <c r="Y45" s="45">
        <f t="shared" si="52"/>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56" zoomScaleNormal="56" workbookViewId="0">
      <pane xSplit="3" topLeftCell="N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86</v>
      </c>
    </row>
    <row r="2" spans="1:26" ht="14.5">
      <c r="A2" s="19" t="s">
        <v>1</v>
      </c>
      <c r="B2" s="68" t="s">
        <v>87</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3">
        <f t="shared" ref="E8:F8" si="0">SUM(E9:E10)</f>
        <v>0</v>
      </c>
      <c r="F8" s="34">
        <f t="shared" si="0"/>
        <v>0</v>
      </c>
      <c r="H8" s="49">
        <f t="shared" ref="H8:J8" si="1">SUM(H9:H10)</f>
        <v>0</v>
      </c>
      <c r="I8" s="50">
        <f t="shared" si="1"/>
        <v>0</v>
      </c>
      <c r="J8" s="51">
        <f t="shared" si="1"/>
        <v>0</v>
      </c>
      <c r="L8" s="49">
        <f t="shared" ref="L8:M8" si="2">SUM(L9:L10)</f>
        <v>0</v>
      </c>
      <c r="M8" s="50">
        <f t="shared" si="2"/>
        <v>0</v>
      </c>
      <c r="N8" s="51"/>
      <c r="O8" s="64"/>
      <c r="P8" s="154"/>
      <c r="Q8" s="154"/>
      <c r="R8" s="155"/>
      <c r="T8" s="155"/>
      <c r="U8" s="155"/>
      <c r="V8" s="155"/>
      <c r="X8" s="155"/>
      <c r="Y8" s="155"/>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52">
        <v>0</v>
      </c>
      <c r="I10" s="53">
        <v>0</v>
      </c>
      <c r="J10" s="54">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12966933</v>
      </c>
      <c r="E12" s="32">
        <f>SUM(E13:E35)</f>
        <v>0</v>
      </c>
      <c r="F12" s="32">
        <f>SUM(F13:F35)</f>
        <v>12966933</v>
      </c>
      <c r="H12" s="32">
        <f>SUM(H13:H35)</f>
        <v>0</v>
      </c>
      <c r="I12" s="32">
        <f>SUM(I13:I35)</f>
        <v>0</v>
      </c>
      <c r="J12" s="32">
        <f>SUM(J13:J35)</f>
        <v>0</v>
      </c>
      <c r="L12" s="32">
        <f>SUM(L13:L35)</f>
        <v>12966933</v>
      </c>
      <c r="M12" s="32">
        <f>SUM(M13:M35)</f>
        <v>12966933</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26" si="3">D15+E15</f>
        <v>0</v>
      </c>
      <c r="H15" s="55">
        <v>0</v>
      </c>
      <c r="I15" s="45">
        <v>0</v>
      </c>
      <c r="J15" s="56">
        <f t="shared" ref="J15:J26" si="4">H15+I15</f>
        <v>0</v>
      </c>
      <c r="L15" s="55">
        <f t="shared" ref="L15:L17" si="5">D15-H15</f>
        <v>0</v>
      </c>
      <c r="M15" s="44">
        <f t="shared" ref="M15:M17" si="6">F15-J15</f>
        <v>0</v>
      </c>
      <c r="N15" s="56"/>
      <c r="O15" s="62"/>
      <c r="P15" s="40">
        <v>0</v>
      </c>
      <c r="Q15" s="41">
        <v>0</v>
      </c>
      <c r="R15" s="42">
        <f t="shared" ref="R15:R17" si="7">P15+Q15</f>
        <v>0</v>
      </c>
      <c r="T15" s="55">
        <v>0</v>
      </c>
      <c r="U15" s="45">
        <v>0</v>
      </c>
      <c r="V15" s="56">
        <f t="shared" ref="V15:V17" si="8">T15+U15</f>
        <v>0</v>
      </c>
      <c r="X15" s="55">
        <v>0</v>
      </c>
      <c r="Y15" s="44">
        <v>0</v>
      </c>
      <c r="Z15" s="56"/>
    </row>
    <row r="16" spans="1:26" ht="26.5" customHeight="1">
      <c r="A16" s="23">
        <v>2</v>
      </c>
      <c r="B16" s="11" t="s">
        <v>40</v>
      </c>
      <c r="C16" s="4"/>
      <c r="D16" s="40">
        <v>0</v>
      </c>
      <c r="E16" s="41">
        <v>0</v>
      </c>
      <c r="F16" s="42">
        <f t="shared" si="3"/>
        <v>0</v>
      </c>
      <c r="H16" s="55">
        <v>0</v>
      </c>
      <c r="I16" s="45">
        <v>0</v>
      </c>
      <c r="J16" s="56">
        <f t="shared" si="4"/>
        <v>0</v>
      </c>
      <c r="L16" s="55">
        <f t="shared" si="5"/>
        <v>0</v>
      </c>
      <c r="M16" s="44">
        <f t="shared" si="6"/>
        <v>0</v>
      </c>
      <c r="N16" s="56"/>
      <c r="O16" s="62"/>
      <c r="P16" s="40">
        <v>0</v>
      </c>
      <c r="Q16" s="41">
        <v>0</v>
      </c>
      <c r="R16" s="42">
        <f t="shared" si="7"/>
        <v>0</v>
      </c>
      <c r="T16" s="55">
        <v>0</v>
      </c>
      <c r="U16" s="45">
        <v>0</v>
      </c>
      <c r="V16" s="56">
        <f t="shared" si="8"/>
        <v>0</v>
      </c>
      <c r="X16" s="55">
        <v>0</v>
      </c>
      <c r="Y16" s="44">
        <v>0</v>
      </c>
      <c r="Z16" s="56"/>
    </row>
    <row r="17" spans="1:26" ht="30" customHeight="1">
      <c r="A17" s="23">
        <v>3</v>
      </c>
      <c r="B17" s="11" t="s">
        <v>41</v>
      </c>
      <c r="C17" s="5"/>
      <c r="D17" s="40">
        <v>0</v>
      </c>
      <c r="E17" s="41">
        <v>0</v>
      </c>
      <c r="F17" s="42">
        <f t="shared" si="3"/>
        <v>0</v>
      </c>
      <c r="H17" s="55">
        <v>0</v>
      </c>
      <c r="I17" s="45">
        <v>0</v>
      </c>
      <c r="J17" s="56">
        <f t="shared" si="4"/>
        <v>0</v>
      </c>
      <c r="L17" s="55">
        <f t="shared" si="5"/>
        <v>0</v>
      </c>
      <c r="M17" s="44">
        <f t="shared" si="6"/>
        <v>0</v>
      </c>
      <c r="N17" s="56"/>
      <c r="O17" s="62"/>
      <c r="P17" s="40">
        <v>0</v>
      </c>
      <c r="Q17" s="41">
        <v>0</v>
      </c>
      <c r="R17" s="42">
        <f t="shared" si="7"/>
        <v>0</v>
      </c>
      <c r="T17" s="55">
        <v>0</v>
      </c>
      <c r="U17" s="45">
        <v>0</v>
      </c>
      <c r="V17" s="56">
        <f t="shared" si="8"/>
        <v>0</v>
      </c>
      <c r="X17" s="55">
        <v>0</v>
      </c>
      <c r="Y17" s="44">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si="3"/>
        <v>0</v>
      </c>
      <c r="H19" s="55">
        <v>0</v>
      </c>
      <c r="I19" s="45">
        <v>0</v>
      </c>
      <c r="J19" s="56">
        <f t="shared" si="4"/>
        <v>0</v>
      </c>
      <c r="L19" s="55">
        <f t="shared" ref="L19:L26" si="9">D19-H19</f>
        <v>0</v>
      </c>
      <c r="M19" s="44">
        <f t="shared" ref="M19:M26" si="10">F19-J19</f>
        <v>0</v>
      </c>
      <c r="N19" s="56"/>
      <c r="O19" s="62"/>
      <c r="P19" s="40">
        <v>0</v>
      </c>
      <c r="Q19" s="41">
        <v>0</v>
      </c>
      <c r="R19" s="42">
        <f t="shared" ref="R19:R26" si="11">P19+Q19</f>
        <v>0</v>
      </c>
      <c r="T19" s="55">
        <v>0</v>
      </c>
      <c r="U19" s="45">
        <v>0</v>
      </c>
      <c r="V19" s="56">
        <f t="shared" ref="V19:V26" si="12">T19+U19</f>
        <v>0</v>
      </c>
      <c r="X19" s="55">
        <f t="shared" ref="X19:X26" si="13">P19+T19</f>
        <v>0</v>
      </c>
      <c r="Y19" s="44">
        <f t="shared" ref="Y19:Y26" si="14">R19+V19</f>
        <v>0</v>
      </c>
      <c r="Z19" s="56"/>
    </row>
    <row r="20" spans="1:26" ht="14.5">
      <c r="A20" s="23">
        <v>2</v>
      </c>
      <c r="B20" s="12" t="s">
        <v>11</v>
      </c>
      <c r="C20" s="6"/>
      <c r="D20" s="40">
        <v>5010121</v>
      </c>
      <c r="E20" s="41">
        <v>0</v>
      </c>
      <c r="F20" s="42">
        <f t="shared" si="3"/>
        <v>5010121</v>
      </c>
      <c r="H20" s="55">
        <v>0</v>
      </c>
      <c r="I20" s="45">
        <v>0</v>
      </c>
      <c r="J20" s="56">
        <f t="shared" si="4"/>
        <v>0</v>
      </c>
      <c r="L20" s="55">
        <f t="shared" si="9"/>
        <v>5010121</v>
      </c>
      <c r="M20" s="44">
        <f t="shared" si="10"/>
        <v>5010121</v>
      </c>
      <c r="N20" s="56" t="s">
        <v>110</v>
      </c>
      <c r="O20" s="62"/>
      <c r="P20" s="40">
        <v>0</v>
      </c>
      <c r="Q20" s="41">
        <v>0</v>
      </c>
      <c r="R20" s="42">
        <f t="shared" si="11"/>
        <v>0</v>
      </c>
      <c r="T20" s="55">
        <v>0</v>
      </c>
      <c r="U20" s="45">
        <v>0</v>
      </c>
      <c r="V20" s="56">
        <f t="shared" si="12"/>
        <v>0</v>
      </c>
      <c r="X20" s="55">
        <f t="shared" si="13"/>
        <v>0</v>
      </c>
      <c r="Y20" s="44">
        <f t="shared" si="14"/>
        <v>0</v>
      </c>
      <c r="Z20" s="56"/>
    </row>
    <row r="21" spans="1:26" ht="14.5">
      <c r="A21" s="23">
        <v>3</v>
      </c>
      <c r="B21" s="11" t="s">
        <v>5</v>
      </c>
      <c r="C21" s="4"/>
      <c r="D21" s="40">
        <v>0</v>
      </c>
      <c r="E21" s="41">
        <v>0</v>
      </c>
      <c r="F21" s="42">
        <f t="shared" si="3"/>
        <v>0</v>
      </c>
      <c r="H21" s="55">
        <v>0</v>
      </c>
      <c r="I21" s="45">
        <v>0</v>
      </c>
      <c r="J21" s="56">
        <f t="shared" si="4"/>
        <v>0</v>
      </c>
      <c r="L21" s="55">
        <f t="shared" si="9"/>
        <v>0</v>
      </c>
      <c r="M21" s="44">
        <f t="shared" si="10"/>
        <v>0</v>
      </c>
      <c r="N21" s="56"/>
      <c r="O21" s="62"/>
      <c r="P21" s="40">
        <v>0</v>
      </c>
      <c r="Q21" s="41">
        <v>0</v>
      </c>
      <c r="R21" s="42">
        <f t="shared" si="11"/>
        <v>0</v>
      </c>
      <c r="T21" s="55">
        <v>0</v>
      </c>
      <c r="U21" s="45">
        <v>0</v>
      </c>
      <c r="V21" s="56">
        <f t="shared" si="12"/>
        <v>0</v>
      </c>
      <c r="X21" s="55">
        <f t="shared" si="13"/>
        <v>0</v>
      </c>
      <c r="Y21" s="44">
        <f t="shared" si="14"/>
        <v>0</v>
      </c>
      <c r="Z21" s="56"/>
    </row>
    <row r="22" spans="1:26" ht="14.5">
      <c r="A22" s="23">
        <v>4</v>
      </c>
      <c r="B22" s="11" t="s">
        <v>7</v>
      </c>
      <c r="C22" s="5"/>
      <c r="D22" s="40">
        <v>0</v>
      </c>
      <c r="E22" s="41">
        <v>0</v>
      </c>
      <c r="F22" s="42">
        <f t="shared" si="3"/>
        <v>0</v>
      </c>
      <c r="H22" s="55">
        <v>0</v>
      </c>
      <c r="I22" s="45">
        <v>0</v>
      </c>
      <c r="J22" s="56">
        <f t="shared" si="4"/>
        <v>0</v>
      </c>
      <c r="L22" s="55">
        <f t="shared" si="9"/>
        <v>0</v>
      </c>
      <c r="M22" s="44">
        <f t="shared" si="10"/>
        <v>0</v>
      </c>
      <c r="N22" s="56"/>
      <c r="O22" s="62"/>
      <c r="P22" s="40">
        <v>0</v>
      </c>
      <c r="Q22" s="41">
        <v>0</v>
      </c>
      <c r="R22" s="42">
        <f t="shared" si="11"/>
        <v>0</v>
      </c>
      <c r="T22" s="55">
        <v>0</v>
      </c>
      <c r="U22" s="45">
        <v>0</v>
      </c>
      <c r="V22" s="56">
        <f t="shared" si="12"/>
        <v>0</v>
      </c>
      <c r="X22" s="55">
        <f t="shared" si="13"/>
        <v>0</v>
      </c>
      <c r="Y22" s="44">
        <f t="shared" si="14"/>
        <v>0</v>
      </c>
      <c r="Z22" s="56"/>
    </row>
    <row r="23" spans="1:26" ht="14.5">
      <c r="A23" s="23">
        <v>5</v>
      </c>
      <c r="B23" s="12" t="s">
        <v>8</v>
      </c>
      <c r="C23" s="7"/>
      <c r="D23" s="40">
        <v>1320000</v>
      </c>
      <c r="E23" s="41">
        <v>0</v>
      </c>
      <c r="F23" s="42">
        <f t="shared" si="3"/>
        <v>1320000</v>
      </c>
      <c r="H23" s="55">
        <v>0</v>
      </c>
      <c r="I23" s="45">
        <v>0</v>
      </c>
      <c r="J23" s="56">
        <f t="shared" si="4"/>
        <v>0</v>
      </c>
      <c r="L23" s="55">
        <f t="shared" si="9"/>
        <v>1320000</v>
      </c>
      <c r="M23" s="44">
        <f t="shared" si="10"/>
        <v>1320000</v>
      </c>
      <c r="N23" s="56" t="s">
        <v>128</v>
      </c>
      <c r="O23" s="62"/>
      <c r="P23" s="40">
        <v>0</v>
      </c>
      <c r="Q23" s="41">
        <v>0</v>
      </c>
      <c r="R23" s="42">
        <f t="shared" si="11"/>
        <v>0</v>
      </c>
      <c r="T23" s="55">
        <v>0</v>
      </c>
      <c r="U23" s="45">
        <v>0</v>
      </c>
      <c r="V23" s="56">
        <f t="shared" si="12"/>
        <v>0</v>
      </c>
      <c r="X23" s="55">
        <f t="shared" si="13"/>
        <v>0</v>
      </c>
      <c r="Y23" s="44">
        <f t="shared" si="14"/>
        <v>0</v>
      </c>
      <c r="Z23" s="56"/>
    </row>
    <row r="24" spans="1:26" ht="14.5">
      <c r="A24" s="23">
        <v>6</v>
      </c>
      <c r="B24" s="12" t="s">
        <v>9</v>
      </c>
      <c r="C24" s="7"/>
      <c r="D24" s="40">
        <v>0</v>
      </c>
      <c r="E24" s="41">
        <v>0</v>
      </c>
      <c r="F24" s="42">
        <f t="shared" si="3"/>
        <v>0</v>
      </c>
      <c r="H24" s="55">
        <v>0</v>
      </c>
      <c r="I24" s="45">
        <v>0</v>
      </c>
      <c r="J24" s="56">
        <f t="shared" si="4"/>
        <v>0</v>
      </c>
      <c r="L24" s="55">
        <f t="shared" si="9"/>
        <v>0</v>
      </c>
      <c r="M24" s="44">
        <f t="shared" si="10"/>
        <v>0</v>
      </c>
      <c r="N24" s="56"/>
      <c r="O24" s="62"/>
      <c r="P24" s="40">
        <v>0</v>
      </c>
      <c r="Q24" s="41">
        <v>0</v>
      </c>
      <c r="R24" s="42">
        <f t="shared" si="11"/>
        <v>0</v>
      </c>
      <c r="T24" s="55">
        <v>0</v>
      </c>
      <c r="U24" s="45">
        <v>0</v>
      </c>
      <c r="V24" s="56">
        <f t="shared" si="12"/>
        <v>0</v>
      </c>
      <c r="X24" s="55">
        <f t="shared" si="13"/>
        <v>0</v>
      </c>
      <c r="Y24" s="44">
        <f t="shared" si="14"/>
        <v>0</v>
      </c>
      <c r="Z24" s="56"/>
    </row>
    <row r="25" spans="1:26" ht="14.5">
      <c r="A25" s="23">
        <v>7</v>
      </c>
      <c r="B25" s="12" t="s">
        <v>6</v>
      </c>
      <c r="C25" s="8"/>
      <c r="D25" s="40">
        <v>6636812</v>
      </c>
      <c r="E25" s="41">
        <v>0</v>
      </c>
      <c r="F25" s="42">
        <f t="shared" si="3"/>
        <v>6636812</v>
      </c>
      <c r="H25" s="55">
        <v>0</v>
      </c>
      <c r="I25" s="45">
        <v>0</v>
      </c>
      <c r="J25" s="56">
        <f t="shared" si="4"/>
        <v>0</v>
      </c>
      <c r="L25" s="55">
        <f t="shared" si="9"/>
        <v>6636812</v>
      </c>
      <c r="M25" s="44">
        <f t="shared" si="10"/>
        <v>6636812</v>
      </c>
      <c r="N25" s="56" t="s">
        <v>110</v>
      </c>
      <c r="O25" s="62"/>
      <c r="P25" s="40">
        <v>0</v>
      </c>
      <c r="Q25" s="41">
        <v>0</v>
      </c>
      <c r="R25" s="42">
        <f t="shared" si="11"/>
        <v>0</v>
      </c>
      <c r="T25" s="55">
        <v>0</v>
      </c>
      <c r="U25" s="45">
        <v>0</v>
      </c>
      <c r="V25" s="56">
        <f t="shared" si="12"/>
        <v>0</v>
      </c>
      <c r="X25" s="55">
        <f t="shared" si="13"/>
        <v>0</v>
      </c>
      <c r="Y25" s="44">
        <f t="shared" si="14"/>
        <v>0</v>
      </c>
      <c r="Z25" s="56"/>
    </row>
    <row r="26" spans="1:26" ht="14.5">
      <c r="A26" s="23">
        <v>8</v>
      </c>
      <c r="B26" s="12" t="s">
        <v>10</v>
      </c>
      <c r="C26" s="7"/>
      <c r="D26" s="40">
        <v>0</v>
      </c>
      <c r="E26" s="41">
        <v>0</v>
      </c>
      <c r="F26" s="42">
        <f t="shared" si="3"/>
        <v>0</v>
      </c>
      <c r="H26" s="55">
        <v>0</v>
      </c>
      <c r="I26" s="45">
        <v>0</v>
      </c>
      <c r="J26" s="56">
        <f t="shared" si="4"/>
        <v>0</v>
      </c>
      <c r="L26" s="55">
        <f t="shared" si="9"/>
        <v>0</v>
      </c>
      <c r="M26" s="44">
        <f t="shared" si="10"/>
        <v>0</v>
      </c>
      <c r="N26" s="56"/>
      <c r="O26" s="62"/>
      <c r="P26" s="40">
        <v>0</v>
      </c>
      <c r="Q26" s="41">
        <v>0</v>
      </c>
      <c r="R26" s="42">
        <f t="shared" si="11"/>
        <v>0</v>
      </c>
      <c r="T26" s="55">
        <v>0</v>
      </c>
      <c r="U26" s="45">
        <v>0</v>
      </c>
      <c r="V26" s="56">
        <f t="shared" si="12"/>
        <v>0</v>
      </c>
      <c r="X26" s="55">
        <f t="shared" si="13"/>
        <v>0</v>
      </c>
      <c r="Y26" s="44">
        <f t="shared" si="14"/>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5">D29+E29</f>
        <v>0</v>
      </c>
      <c r="H29" s="55">
        <v>0</v>
      </c>
      <c r="I29" s="45">
        <v>0</v>
      </c>
      <c r="J29" s="56">
        <f t="shared" ref="J29:J35" si="16">H29+I29</f>
        <v>0</v>
      </c>
      <c r="L29" s="55">
        <f t="shared" ref="L29:L35" si="17">D29-H29</f>
        <v>0</v>
      </c>
      <c r="M29" s="44">
        <f t="shared" ref="M29:M35" si="18">F29-J29</f>
        <v>0</v>
      </c>
      <c r="N29" s="56"/>
      <c r="O29" s="62"/>
      <c r="P29" s="40">
        <v>0</v>
      </c>
      <c r="Q29" s="41">
        <v>0</v>
      </c>
      <c r="R29" s="42">
        <f t="shared" ref="R29:R35" si="19">P29+Q29</f>
        <v>0</v>
      </c>
      <c r="T29" s="55">
        <v>0</v>
      </c>
      <c r="U29" s="45">
        <v>0</v>
      </c>
      <c r="V29" s="56">
        <f t="shared" ref="V29:V35" si="20">T29+U29</f>
        <v>0</v>
      </c>
      <c r="X29" s="55">
        <f t="shared" ref="X29:X35" si="21">P29+T29</f>
        <v>0</v>
      </c>
      <c r="Y29" s="44">
        <f t="shared" ref="Y29:Y35" si="22">R29+V29</f>
        <v>0</v>
      </c>
      <c r="Z29" s="56"/>
    </row>
    <row r="30" spans="1:26" ht="14.5">
      <c r="A30" s="23">
        <v>2</v>
      </c>
      <c r="B30" s="11" t="s">
        <v>46</v>
      </c>
      <c r="C30" s="5"/>
      <c r="D30" s="40">
        <v>0</v>
      </c>
      <c r="E30" s="41">
        <v>0</v>
      </c>
      <c r="F30" s="42">
        <f t="shared" si="15"/>
        <v>0</v>
      </c>
      <c r="H30" s="55">
        <v>0</v>
      </c>
      <c r="I30" s="45">
        <v>0</v>
      </c>
      <c r="J30" s="56">
        <f t="shared" si="16"/>
        <v>0</v>
      </c>
      <c r="L30" s="55">
        <f t="shared" si="17"/>
        <v>0</v>
      </c>
      <c r="M30" s="44">
        <f t="shared" si="18"/>
        <v>0</v>
      </c>
      <c r="N30" s="56"/>
      <c r="O30" s="62"/>
      <c r="P30" s="40">
        <v>0</v>
      </c>
      <c r="Q30" s="41">
        <v>0</v>
      </c>
      <c r="R30" s="42">
        <f t="shared" si="19"/>
        <v>0</v>
      </c>
      <c r="T30" s="55">
        <v>0</v>
      </c>
      <c r="U30" s="45">
        <v>0</v>
      </c>
      <c r="V30" s="56">
        <f t="shared" si="20"/>
        <v>0</v>
      </c>
      <c r="X30" s="55">
        <f t="shared" si="21"/>
        <v>0</v>
      </c>
      <c r="Y30" s="44">
        <f t="shared" si="22"/>
        <v>0</v>
      </c>
      <c r="Z30" s="56"/>
    </row>
    <row r="31" spans="1:26" ht="14.5">
      <c r="A31" s="23">
        <v>3</v>
      </c>
      <c r="B31" s="11" t="s">
        <v>47</v>
      </c>
      <c r="C31" s="5"/>
      <c r="D31" s="40">
        <v>0</v>
      </c>
      <c r="E31" s="41">
        <v>0</v>
      </c>
      <c r="F31" s="42">
        <f t="shared" si="15"/>
        <v>0</v>
      </c>
      <c r="H31" s="55">
        <v>0</v>
      </c>
      <c r="I31" s="45">
        <v>0</v>
      </c>
      <c r="J31" s="56">
        <f t="shared" si="16"/>
        <v>0</v>
      </c>
      <c r="L31" s="55">
        <f t="shared" si="17"/>
        <v>0</v>
      </c>
      <c r="M31" s="44">
        <f t="shared" si="18"/>
        <v>0</v>
      </c>
      <c r="N31" s="56"/>
      <c r="O31" s="62"/>
      <c r="P31" s="40">
        <v>0</v>
      </c>
      <c r="Q31" s="41">
        <v>0</v>
      </c>
      <c r="R31" s="42">
        <f t="shared" si="19"/>
        <v>0</v>
      </c>
      <c r="T31" s="55">
        <v>0</v>
      </c>
      <c r="U31" s="45">
        <v>0</v>
      </c>
      <c r="V31" s="56">
        <f t="shared" si="20"/>
        <v>0</v>
      </c>
      <c r="X31" s="55">
        <f t="shared" si="21"/>
        <v>0</v>
      </c>
      <c r="Y31" s="44">
        <f t="shared" si="22"/>
        <v>0</v>
      </c>
      <c r="Z31" s="56"/>
    </row>
    <row r="32" spans="1:26" ht="14.5">
      <c r="A32" s="23">
        <v>4</v>
      </c>
      <c r="B32" s="11" t="s">
        <v>48</v>
      </c>
      <c r="C32" s="5"/>
      <c r="D32" s="40">
        <v>0</v>
      </c>
      <c r="E32" s="41">
        <v>0</v>
      </c>
      <c r="F32" s="42">
        <f t="shared" si="15"/>
        <v>0</v>
      </c>
      <c r="H32" s="55">
        <v>0</v>
      </c>
      <c r="I32" s="45">
        <v>0</v>
      </c>
      <c r="J32" s="56">
        <f t="shared" si="16"/>
        <v>0</v>
      </c>
      <c r="L32" s="55">
        <f t="shared" si="17"/>
        <v>0</v>
      </c>
      <c r="M32" s="44">
        <f t="shared" si="18"/>
        <v>0</v>
      </c>
      <c r="N32" s="56"/>
      <c r="O32" s="62"/>
      <c r="P32" s="40">
        <v>0</v>
      </c>
      <c r="Q32" s="41">
        <v>0</v>
      </c>
      <c r="R32" s="42">
        <f t="shared" si="19"/>
        <v>0</v>
      </c>
      <c r="T32" s="55">
        <v>0</v>
      </c>
      <c r="U32" s="45">
        <v>0</v>
      </c>
      <c r="V32" s="56">
        <f t="shared" si="20"/>
        <v>0</v>
      </c>
      <c r="X32" s="55">
        <f t="shared" si="21"/>
        <v>0</v>
      </c>
      <c r="Y32" s="44">
        <f t="shared" si="22"/>
        <v>0</v>
      </c>
      <c r="Z32" s="56"/>
    </row>
    <row r="33" spans="1:26" ht="14.5">
      <c r="A33" s="23">
        <v>5</v>
      </c>
      <c r="B33" s="11" t="s">
        <v>49</v>
      </c>
      <c r="C33" s="5"/>
      <c r="D33" s="40">
        <v>0</v>
      </c>
      <c r="E33" s="41">
        <v>0</v>
      </c>
      <c r="F33" s="42">
        <f t="shared" si="15"/>
        <v>0</v>
      </c>
      <c r="H33" s="55">
        <v>0</v>
      </c>
      <c r="I33" s="45">
        <v>0</v>
      </c>
      <c r="J33" s="56">
        <f t="shared" si="16"/>
        <v>0</v>
      </c>
      <c r="L33" s="55">
        <f t="shared" si="17"/>
        <v>0</v>
      </c>
      <c r="M33" s="44">
        <f t="shared" si="18"/>
        <v>0</v>
      </c>
      <c r="N33" s="56"/>
      <c r="O33" s="62"/>
      <c r="P33" s="40">
        <v>0</v>
      </c>
      <c r="Q33" s="41">
        <v>0</v>
      </c>
      <c r="R33" s="42">
        <f t="shared" si="19"/>
        <v>0</v>
      </c>
      <c r="T33" s="55">
        <v>0</v>
      </c>
      <c r="U33" s="45">
        <v>0</v>
      </c>
      <c r="V33" s="56">
        <f t="shared" si="20"/>
        <v>0</v>
      </c>
      <c r="X33" s="55">
        <f t="shared" si="21"/>
        <v>0</v>
      </c>
      <c r="Y33" s="44">
        <f t="shared" si="22"/>
        <v>0</v>
      </c>
      <c r="Z33" s="56"/>
    </row>
    <row r="34" spans="1:26" ht="14.5">
      <c r="A34" s="23">
        <v>6</v>
      </c>
      <c r="B34" s="11" t="s">
        <v>50</v>
      </c>
      <c r="C34" s="5"/>
      <c r="D34" s="40">
        <v>0</v>
      </c>
      <c r="E34" s="41">
        <v>0</v>
      </c>
      <c r="F34" s="42">
        <f t="shared" si="15"/>
        <v>0</v>
      </c>
      <c r="H34" s="55">
        <v>0</v>
      </c>
      <c r="I34" s="45">
        <v>0</v>
      </c>
      <c r="J34" s="56">
        <f t="shared" si="16"/>
        <v>0</v>
      </c>
      <c r="L34" s="55">
        <f t="shared" si="17"/>
        <v>0</v>
      </c>
      <c r="M34" s="44">
        <f t="shared" si="18"/>
        <v>0</v>
      </c>
      <c r="N34" s="56"/>
      <c r="O34" s="62"/>
      <c r="P34" s="40">
        <v>0</v>
      </c>
      <c r="Q34" s="41">
        <v>0</v>
      </c>
      <c r="R34" s="42">
        <f t="shared" si="19"/>
        <v>0</v>
      </c>
      <c r="T34" s="55">
        <v>0</v>
      </c>
      <c r="U34" s="45">
        <v>0</v>
      </c>
      <c r="V34" s="56">
        <f t="shared" si="20"/>
        <v>0</v>
      </c>
      <c r="X34" s="55">
        <f t="shared" si="21"/>
        <v>0</v>
      </c>
      <c r="Y34" s="44">
        <f t="shared" si="22"/>
        <v>0</v>
      </c>
      <c r="Z34" s="56"/>
    </row>
    <row r="35" spans="1:26" ht="14.5">
      <c r="A35" s="23">
        <v>7</v>
      </c>
      <c r="B35" s="11" t="s">
        <v>51</v>
      </c>
      <c r="C35" s="5"/>
      <c r="D35" s="40">
        <v>0</v>
      </c>
      <c r="E35" s="41">
        <v>0</v>
      </c>
      <c r="F35" s="42">
        <f t="shared" si="15"/>
        <v>0</v>
      </c>
      <c r="H35" s="55">
        <v>0</v>
      </c>
      <c r="I35" s="45">
        <v>0</v>
      </c>
      <c r="J35" s="56">
        <f t="shared" si="16"/>
        <v>0</v>
      </c>
      <c r="L35" s="55">
        <f t="shared" si="17"/>
        <v>0</v>
      </c>
      <c r="M35" s="44">
        <f t="shared" si="18"/>
        <v>0</v>
      </c>
      <c r="N35" s="56"/>
      <c r="O35" s="62"/>
      <c r="P35" s="40">
        <v>0</v>
      </c>
      <c r="Q35" s="41">
        <v>0</v>
      </c>
      <c r="R35" s="42">
        <f t="shared" si="19"/>
        <v>0</v>
      </c>
      <c r="T35" s="55">
        <v>0</v>
      </c>
      <c r="U35" s="45">
        <v>0</v>
      </c>
      <c r="V35" s="56">
        <f t="shared" si="20"/>
        <v>0</v>
      </c>
      <c r="X35" s="55">
        <f t="shared" si="21"/>
        <v>0</v>
      </c>
      <c r="Y35" s="44">
        <f t="shared" si="22"/>
        <v>0</v>
      </c>
      <c r="Z35" s="56"/>
    </row>
    <row r="36" spans="1:26" s="25" customFormat="1" ht="31.5" customHeight="1">
      <c r="A36" s="227" t="s">
        <v>29</v>
      </c>
      <c r="B36" s="228"/>
      <c r="C36" s="24"/>
      <c r="D36" s="43">
        <f>SUM(D37:D45)</f>
        <v>0</v>
      </c>
      <c r="E36" s="43">
        <f t="shared" ref="E36:F36" si="23">SUM(E37:E45)</f>
        <v>0</v>
      </c>
      <c r="F36" s="43">
        <f t="shared" si="23"/>
        <v>0</v>
      </c>
      <c r="H36" s="43">
        <f t="shared" ref="H36:J36" si="24">SUM(H37:H45)</f>
        <v>0</v>
      </c>
      <c r="I36" s="43">
        <f t="shared" si="24"/>
        <v>0</v>
      </c>
      <c r="J36" s="43">
        <f t="shared" si="24"/>
        <v>0</v>
      </c>
      <c r="L36" s="43">
        <f t="shared" ref="L36:M36" si="25">SUM(L37:L45)</f>
        <v>0</v>
      </c>
      <c r="M36" s="43">
        <f t="shared" si="25"/>
        <v>0</v>
      </c>
      <c r="N36" s="34"/>
      <c r="O36" s="67"/>
      <c r="P36" s="43">
        <f t="shared" ref="P36:R36" si="26">SUM(P37:P45)</f>
        <v>0</v>
      </c>
      <c r="Q36" s="43">
        <f t="shared" si="26"/>
        <v>0</v>
      </c>
      <c r="R36" s="43">
        <f t="shared" si="26"/>
        <v>0</v>
      </c>
      <c r="T36" s="43">
        <f t="shared" ref="T36:V36" si="27">SUM(T37:T45)</f>
        <v>0</v>
      </c>
      <c r="U36" s="43">
        <f t="shared" si="27"/>
        <v>0</v>
      </c>
      <c r="V36" s="43">
        <f t="shared" si="27"/>
        <v>0</v>
      </c>
      <c r="X36" s="43">
        <f t="shared" ref="X36:Y36" si="28">SUM(X37:X45)</f>
        <v>0</v>
      </c>
      <c r="Y36" s="43">
        <f t="shared" si="28"/>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29">D38+E38</f>
        <v>0</v>
      </c>
      <c r="H38" s="55">
        <v>0</v>
      </c>
      <c r="I38" s="45">
        <v>0</v>
      </c>
      <c r="J38" s="56">
        <f t="shared" ref="J38" si="30">H38+I38</f>
        <v>0</v>
      </c>
      <c r="L38" s="55">
        <f>D38-H38</f>
        <v>0</v>
      </c>
      <c r="M38" s="45">
        <f>F38-J38</f>
        <v>0</v>
      </c>
      <c r="N38" s="56"/>
      <c r="P38" s="40">
        <v>0</v>
      </c>
      <c r="Q38" s="41">
        <v>0</v>
      </c>
      <c r="R38" s="42">
        <f t="shared" ref="R38" si="31">P38+Q38</f>
        <v>0</v>
      </c>
      <c r="T38" s="55">
        <v>0</v>
      </c>
      <c r="U38" s="45">
        <v>0</v>
      </c>
      <c r="V38" s="56">
        <f t="shared" ref="V38" si="32">T38+U38</f>
        <v>0</v>
      </c>
      <c r="X38" s="55">
        <f t="shared" ref="X38" si="33">P38+T38</f>
        <v>0</v>
      </c>
      <c r="Y38" s="44">
        <f t="shared" ref="Y38" si="34">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 t="shared" ref="F40" si="35">D40+E40</f>
        <v>0</v>
      </c>
      <c r="H40" s="55">
        <v>0</v>
      </c>
      <c r="I40" s="45">
        <v>0</v>
      </c>
      <c r="J40" s="56">
        <f t="shared" ref="J40" si="36">H40+I40</f>
        <v>0</v>
      </c>
      <c r="L40" s="55">
        <f>D40-H40</f>
        <v>0</v>
      </c>
      <c r="M40" s="45">
        <f>F40-J40</f>
        <v>0</v>
      </c>
      <c r="N40" s="56"/>
      <c r="P40" s="40">
        <v>0</v>
      </c>
      <c r="Q40" s="41">
        <v>0</v>
      </c>
      <c r="R40" s="42">
        <f t="shared" ref="R40" si="37">P40+Q40</f>
        <v>0</v>
      </c>
      <c r="T40" s="55">
        <v>0</v>
      </c>
      <c r="U40" s="45">
        <v>0</v>
      </c>
      <c r="V40" s="56">
        <f t="shared" ref="V40" si="38">T40+U40</f>
        <v>0</v>
      </c>
      <c r="X40" s="55">
        <f t="shared" ref="X40" si="39">P40+T40</f>
        <v>0</v>
      </c>
      <c r="Y40" s="44">
        <f t="shared" ref="Y40" si="40">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1">
        <v>0</v>
      </c>
      <c r="F42" s="42">
        <f t="shared" ref="F42:F45" si="41">D42+E42</f>
        <v>0</v>
      </c>
      <c r="H42" s="55">
        <v>0</v>
      </c>
      <c r="I42" s="45">
        <v>0</v>
      </c>
      <c r="J42" s="56">
        <f t="shared" ref="J42:J45" si="42">H42+I42</f>
        <v>0</v>
      </c>
      <c r="L42" s="55">
        <f t="shared" ref="L42:L45" si="43">D42-H42</f>
        <v>0</v>
      </c>
      <c r="M42" s="45">
        <f t="shared" ref="M42:M45" si="44">F42-J42</f>
        <v>0</v>
      </c>
      <c r="N42" s="56"/>
      <c r="P42" s="40">
        <v>0</v>
      </c>
      <c r="Q42" s="41">
        <v>0</v>
      </c>
      <c r="R42" s="42">
        <f t="shared" ref="R42:R45" si="45">P42+Q42</f>
        <v>0</v>
      </c>
      <c r="T42" s="55">
        <v>0</v>
      </c>
      <c r="U42" s="45">
        <v>0</v>
      </c>
      <c r="V42" s="56">
        <f t="shared" ref="V42:V45" si="46">T42+U42</f>
        <v>0</v>
      </c>
      <c r="X42" s="55">
        <f t="shared" ref="X42:X45" si="47">P42+T42</f>
        <v>0</v>
      </c>
      <c r="Y42" s="44">
        <f t="shared" ref="Y42:Y45" si="48">R42+V42</f>
        <v>0</v>
      </c>
      <c r="Z42" s="56"/>
    </row>
    <row r="43" spans="1:26" ht="14.5">
      <c r="A43" s="23">
        <v>2</v>
      </c>
      <c r="B43" s="11" t="s">
        <v>35</v>
      </c>
      <c r="C43" s="5"/>
      <c r="D43" s="40">
        <v>0</v>
      </c>
      <c r="E43" s="41">
        <v>0</v>
      </c>
      <c r="F43" s="42">
        <f t="shared" si="41"/>
        <v>0</v>
      </c>
      <c r="H43" s="55">
        <v>0</v>
      </c>
      <c r="I43" s="45">
        <v>0</v>
      </c>
      <c r="J43" s="56">
        <f t="shared" si="42"/>
        <v>0</v>
      </c>
      <c r="L43" s="55">
        <f t="shared" si="43"/>
        <v>0</v>
      </c>
      <c r="M43" s="45">
        <f t="shared" si="44"/>
        <v>0</v>
      </c>
      <c r="N43" s="56"/>
      <c r="P43" s="40">
        <v>0</v>
      </c>
      <c r="Q43" s="41">
        <v>0</v>
      </c>
      <c r="R43" s="42">
        <f t="shared" si="45"/>
        <v>0</v>
      </c>
      <c r="T43" s="55">
        <v>0</v>
      </c>
      <c r="U43" s="45">
        <v>0</v>
      </c>
      <c r="V43" s="56">
        <f t="shared" si="46"/>
        <v>0</v>
      </c>
      <c r="X43" s="55">
        <f t="shared" si="47"/>
        <v>0</v>
      </c>
      <c r="Y43" s="44">
        <f t="shared" si="48"/>
        <v>0</v>
      </c>
      <c r="Z43" s="56"/>
    </row>
    <row r="44" spans="1:26" ht="14.5">
      <c r="A44" s="23">
        <v>3</v>
      </c>
      <c r="B44" s="11" t="s">
        <v>52</v>
      </c>
      <c r="C44" s="5"/>
      <c r="D44" s="40">
        <v>0</v>
      </c>
      <c r="E44" s="41">
        <v>0</v>
      </c>
      <c r="F44" s="42">
        <f t="shared" si="41"/>
        <v>0</v>
      </c>
      <c r="H44" s="55">
        <v>0</v>
      </c>
      <c r="I44" s="45">
        <v>0</v>
      </c>
      <c r="J44" s="56">
        <f t="shared" si="42"/>
        <v>0</v>
      </c>
      <c r="L44" s="55">
        <f t="shared" si="43"/>
        <v>0</v>
      </c>
      <c r="M44" s="45">
        <f t="shared" si="44"/>
        <v>0</v>
      </c>
      <c r="N44" s="56"/>
      <c r="P44" s="40">
        <v>0</v>
      </c>
      <c r="Q44" s="41">
        <v>0</v>
      </c>
      <c r="R44" s="42">
        <f t="shared" si="45"/>
        <v>0</v>
      </c>
      <c r="T44" s="55">
        <v>0</v>
      </c>
      <c r="U44" s="45">
        <v>0</v>
      </c>
      <c r="V44" s="56">
        <f t="shared" si="46"/>
        <v>0</v>
      </c>
      <c r="X44" s="55">
        <f t="shared" si="47"/>
        <v>0</v>
      </c>
      <c r="Y44" s="44">
        <f t="shared" si="48"/>
        <v>0</v>
      </c>
      <c r="Z44" s="56"/>
    </row>
    <row r="45" spans="1:26" ht="14.5">
      <c r="A45" s="23">
        <v>4</v>
      </c>
      <c r="B45" s="11" t="s">
        <v>53</v>
      </c>
      <c r="C45" s="5"/>
      <c r="D45" s="40">
        <v>0</v>
      </c>
      <c r="E45" s="41">
        <v>0</v>
      </c>
      <c r="F45" s="42">
        <f t="shared" si="41"/>
        <v>0</v>
      </c>
      <c r="H45" s="55">
        <v>0</v>
      </c>
      <c r="I45" s="45">
        <v>0</v>
      </c>
      <c r="J45" s="56">
        <f t="shared" si="42"/>
        <v>0</v>
      </c>
      <c r="L45" s="55">
        <f t="shared" si="43"/>
        <v>0</v>
      </c>
      <c r="M45" s="45">
        <f t="shared" si="44"/>
        <v>0</v>
      </c>
      <c r="N45" s="56"/>
      <c r="P45" s="40">
        <v>0</v>
      </c>
      <c r="Q45" s="41">
        <v>0</v>
      </c>
      <c r="R45" s="42">
        <f t="shared" si="45"/>
        <v>0</v>
      </c>
      <c r="T45" s="55">
        <v>0</v>
      </c>
      <c r="U45" s="45">
        <v>0</v>
      </c>
      <c r="V45" s="56">
        <f t="shared" si="46"/>
        <v>0</v>
      </c>
      <c r="X45" s="55">
        <f t="shared" si="47"/>
        <v>0</v>
      </c>
      <c r="Y45" s="44">
        <f t="shared" si="48"/>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0" zoomScaleNormal="60" workbookViewId="0">
      <pane xSplit="3" topLeftCell="P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88</v>
      </c>
    </row>
    <row r="2" spans="1:26" ht="14.5">
      <c r="A2" s="19" t="s">
        <v>1</v>
      </c>
      <c r="B2" s="69">
        <v>186813227</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3">
        <f t="shared" ref="E8:F8" si="0">SUM(E9:E10)</f>
        <v>0</v>
      </c>
      <c r="F8" s="34">
        <f t="shared" si="0"/>
        <v>0</v>
      </c>
      <c r="H8" s="49">
        <f>SUM(H9:H10)</f>
        <v>0</v>
      </c>
      <c r="I8" s="50">
        <f t="shared" ref="I8:J8" si="1">SUM(I9:I10)</f>
        <v>0</v>
      </c>
      <c r="J8" s="51">
        <f t="shared" si="1"/>
        <v>0</v>
      </c>
      <c r="L8" s="49">
        <f t="shared" ref="L8" si="2">SUM(L9:L10)</f>
        <v>0</v>
      </c>
      <c r="M8" s="50">
        <f t="shared" ref="M8" si="3">SUM(M9:M10)</f>
        <v>0</v>
      </c>
      <c r="N8" s="51"/>
      <c r="O8" s="64"/>
      <c r="P8" s="154"/>
      <c r="Q8" s="154"/>
      <c r="R8" s="155"/>
      <c r="T8" s="155"/>
      <c r="U8" s="155"/>
      <c r="V8" s="155"/>
      <c r="X8" s="155"/>
      <c r="Y8" s="155"/>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52">
        <v>0</v>
      </c>
      <c r="I10" s="53">
        <v>0</v>
      </c>
      <c r="J10" s="54">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2952015005.3699999</v>
      </c>
      <c r="E12" s="32">
        <f>SUM(E13:E35)</f>
        <v>0</v>
      </c>
      <c r="F12" s="32">
        <f>SUM(F13:F35)</f>
        <v>2952015005.3699999</v>
      </c>
      <c r="H12" s="32">
        <f>SUM(H13:H35)</f>
        <v>0</v>
      </c>
      <c r="I12" s="32">
        <f>SUM(I13:I35)</f>
        <v>0</v>
      </c>
      <c r="J12" s="32">
        <f>SUM(J13:J35)</f>
        <v>0</v>
      </c>
      <c r="L12" s="32">
        <f>SUM(L13:L35)</f>
        <v>2952015005.3699999</v>
      </c>
      <c r="M12" s="32">
        <f>SUM(M13:M35)</f>
        <v>2952015005.3699999</v>
      </c>
      <c r="N12" s="51"/>
      <c r="O12" s="65"/>
      <c r="P12" s="32">
        <f>SUM(P13:P35)</f>
        <v>182296450.73000002</v>
      </c>
      <c r="Q12" s="32">
        <f>SUM(Q13:Q35)</f>
        <v>0</v>
      </c>
      <c r="R12" s="32">
        <f>SUM(R13:R35)</f>
        <v>182296450.73000002</v>
      </c>
      <c r="T12" s="32">
        <f>SUM(T13:T35)</f>
        <v>183193239.42000005</v>
      </c>
      <c r="U12" s="32">
        <f>SUM(U13:U35)</f>
        <v>0</v>
      </c>
      <c r="V12" s="32">
        <f>SUM(V13:V35)</f>
        <v>183193239.42000005</v>
      </c>
      <c r="X12" s="32">
        <f>SUM(X13:X35)</f>
        <v>-896788.69000005559</v>
      </c>
      <c r="Y12" s="32">
        <f>SUM(Y13:Y35)</f>
        <v>-896788.69000005559</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4">D15+E15</f>
        <v>0</v>
      </c>
      <c r="H15" s="55">
        <v>0</v>
      </c>
      <c r="I15" s="45">
        <v>0</v>
      </c>
      <c r="J15" s="56">
        <f t="shared" ref="J15:J26" si="5">H15+I15</f>
        <v>0</v>
      </c>
      <c r="L15" s="55">
        <f t="shared" ref="L15:L17" si="6">D15-H15</f>
        <v>0</v>
      </c>
      <c r="M15" s="44">
        <f t="shared" ref="M15:M17" si="7">F15-J15</f>
        <v>0</v>
      </c>
      <c r="N15" s="56"/>
      <c r="O15" s="62"/>
      <c r="P15" s="40">
        <v>0</v>
      </c>
      <c r="Q15" s="41">
        <v>0</v>
      </c>
      <c r="R15" s="42">
        <f t="shared" ref="R15:R17" si="8">P15+Q15</f>
        <v>0</v>
      </c>
      <c r="T15" s="55">
        <v>0</v>
      </c>
      <c r="U15" s="45">
        <v>0</v>
      </c>
      <c r="V15" s="56">
        <f t="shared" ref="V15:V17" si="9">T15+U15</f>
        <v>0</v>
      </c>
      <c r="X15" s="55">
        <f t="shared" ref="X15:X17" si="10">P15-T15</f>
        <v>0</v>
      </c>
      <c r="Y15" s="44">
        <f t="shared" ref="Y15:Y17" si="11">R15-V15</f>
        <v>0</v>
      </c>
      <c r="Z15" s="56"/>
    </row>
    <row r="16" spans="1:26" ht="26.5" customHeight="1">
      <c r="A16" s="23">
        <v>2</v>
      </c>
      <c r="B16" s="11" t="s">
        <v>40</v>
      </c>
      <c r="C16" s="4"/>
      <c r="D16" s="40">
        <v>0</v>
      </c>
      <c r="E16" s="41">
        <v>0</v>
      </c>
      <c r="F16" s="42">
        <f t="shared" si="4"/>
        <v>0</v>
      </c>
      <c r="H16" s="55">
        <v>0</v>
      </c>
      <c r="I16" s="45">
        <v>0</v>
      </c>
      <c r="J16" s="56">
        <f t="shared" si="5"/>
        <v>0</v>
      </c>
      <c r="L16" s="55">
        <f t="shared" si="6"/>
        <v>0</v>
      </c>
      <c r="M16" s="44">
        <f t="shared" si="7"/>
        <v>0</v>
      </c>
      <c r="N16" s="56"/>
      <c r="O16" s="62"/>
      <c r="P16" s="40">
        <v>0</v>
      </c>
      <c r="Q16" s="41">
        <v>0</v>
      </c>
      <c r="R16" s="42">
        <f t="shared" si="8"/>
        <v>0</v>
      </c>
      <c r="T16" s="55">
        <v>0</v>
      </c>
      <c r="U16" s="45">
        <v>0</v>
      </c>
      <c r="V16" s="56">
        <f t="shared" si="9"/>
        <v>0</v>
      </c>
      <c r="X16" s="55">
        <f t="shared" si="10"/>
        <v>0</v>
      </c>
      <c r="Y16" s="44">
        <f t="shared" si="11"/>
        <v>0</v>
      </c>
      <c r="Z16" s="56"/>
    </row>
    <row r="17" spans="1:26" ht="30" customHeight="1">
      <c r="A17" s="23">
        <v>3</v>
      </c>
      <c r="B17" s="11" t="s">
        <v>41</v>
      </c>
      <c r="C17" s="5"/>
      <c r="D17" s="40">
        <v>0</v>
      </c>
      <c r="E17" s="41">
        <v>0</v>
      </c>
      <c r="F17" s="42">
        <f t="shared" si="4"/>
        <v>0</v>
      </c>
      <c r="H17" s="55">
        <v>0</v>
      </c>
      <c r="I17" s="45">
        <v>0</v>
      </c>
      <c r="J17" s="56">
        <f t="shared" si="5"/>
        <v>0</v>
      </c>
      <c r="L17" s="55">
        <f t="shared" si="6"/>
        <v>0</v>
      </c>
      <c r="M17" s="44">
        <f t="shared" si="7"/>
        <v>0</v>
      </c>
      <c r="N17" s="56"/>
      <c r="O17" s="62"/>
      <c r="P17" s="40">
        <v>0</v>
      </c>
      <c r="Q17" s="41">
        <v>0</v>
      </c>
      <c r="R17" s="42">
        <f t="shared" si="8"/>
        <v>0</v>
      </c>
      <c r="T17" s="55">
        <v>0</v>
      </c>
      <c r="U17" s="45">
        <v>0</v>
      </c>
      <c r="V17" s="56">
        <f t="shared" si="9"/>
        <v>0</v>
      </c>
      <c r="X17" s="55">
        <f t="shared" si="10"/>
        <v>0</v>
      </c>
      <c r="Y17" s="44">
        <f t="shared" si="11"/>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c r="E19" s="41">
        <v>0</v>
      </c>
      <c r="F19" s="42">
        <f t="shared" ref="F19:F26" si="12">D19+E19</f>
        <v>0</v>
      </c>
      <c r="H19" s="55">
        <v>0</v>
      </c>
      <c r="I19" s="45">
        <v>0</v>
      </c>
      <c r="J19" s="56">
        <f t="shared" si="5"/>
        <v>0</v>
      </c>
      <c r="L19" s="55">
        <f t="shared" ref="L19:L26" si="13">D19-H19</f>
        <v>0</v>
      </c>
      <c r="M19" s="44">
        <f t="shared" ref="M19:M26" si="14">F19-J19</f>
        <v>0</v>
      </c>
      <c r="N19" s="56"/>
      <c r="O19" s="62"/>
      <c r="P19" s="40">
        <v>0</v>
      </c>
      <c r="Q19" s="41">
        <v>0</v>
      </c>
      <c r="R19" s="42">
        <f t="shared" ref="R19:R26" si="15">P19+Q19</f>
        <v>0</v>
      </c>
      <c r="T19" s="55">
        <v>0</v>
      </c>
      <c r="U19" s="45">
        <v>0</v>
      </c>
      <c r="V19" s="56">
        <f t="shared" ref="V19:V26" si="16">T19+U19</f>
        <v>0</v>
      </c>
      <c r="X19" s="55">
        <f t="shared" ref="X19:X26" si="17">P19-T19</f>
        <v>0</v>
      </c>
      <c r="Y19" s="44">
        <f t="shared" ref="Y19:Y26" si="18">R19-V19</f>
        <v>0</v>
      </c>
      <c r="Z19" s="56"/>
    </row>
    <row r="20" spans="1:26" ht="14.5">
      <c r="A20" s="23">
        <v>2</v>
      </c>
      <c r="B20" s="12" t="s">
        <v>11</v>
      </c>
      <c r="C20" s="6"/>
      <c r="D20" s="40">
        <v>2950047527.0299997</v>
      </c>
      <c r="E20" s="41">
        <v>0</v>
      </c>
      <c r="F20" s="42">
        <f t="shared" si="12"/>
        <v>2950047527.0299997</v>
      </c>
      <c r="H20" s="55">
        <v>0</v>
      </c>
      <c r="I20" s="45">
        <v>0</v>
      </c>
      <c r="J20" s="56">
        <f t="shared" si="5"/>
        <v>0</v>
      </c>
      <c r="L20" s="55">
        <f t="shared" si="13"/>
        <v>2950047527.0299997</v>
      </c>
      <c r="M20" s="44">
        <f t="shared" si="14"/>
        <v>2950047527.0299997</v>
      </c>
      <c r="N20" s="56" t="s">
        <v>110</v>
      </c>
      <c r="O20" s="62"/>
      <c r="P20" s="40">
        <v>0</v>
      </c>
      <c r="Q20" s="41">
        <v>0</v>
      </c>
      <c r="R20" s="42">
        <f t="shared" si="15"/>
        <v>0</v>
      </c>
      <c r="T20" s="55">
        <v>0</v>
      </c>
      <c r="U20" s="45">
        <v>0</v>
      </c>
      <c r="V20" s="56">
        <f t="shared" si="16"/>
        <v>0</v>
      </c>
      <c r="X20" s="55">
        <f t="shared" si="17"/>
        <v>0</v>
      </c>
      <c r="Y20" s="44">
        <f t="shared" si="18"/>
        <v>0</v>
      </c>
      <c r="Z20" s="56"/>
    </row>
    <row r="21" spans="1:26" ht="14.5">
      <c r="A21" s="23">
        <v>3</v>
      </c>
      <c r="B21" s="11" t="s">
        <v>5</v>
      </c>
      <c r="C21" s="4"/>
      <c r="D21" s="40"/>
      <c r="E21" s="41">
        <v>0</v>
      </c>
      <c r="F21" s="42">
        <f t="shared" si="12"/>
        <v>0</v>
      </c>
      <c r="H21" s="55">
        <v>0</v>
      </c>
      <c r="I21" s="45">
        <v>0</v>
      </c>
      <c r="J21" s="56">
        <f t="shared" si="5"/>
        <v>0</v>
      </c>
      <c r="L21" s="55">
        <f t="shared" si="13"/>
        <v>0</v>
      </c>
      <c r="M21" s="44">
        <f t="shared" si="14"/>
        <v>0</v>
      </c>
      <c r="N21" s="56"/>
      <c r="O21" s="62"/>
      <c r="P21" s="40">
        <v>0</v>
      </c>
      <c r="Q21" s="41">
        <v>0</v>
      </c>
      <c r="R21" s="42">
        <f t="shared" si="15"/>
        <v>0</v>
      </c>
      <c r="T21" s="55">
        <v>0</v>
      </c>
      <c r="U21" s="45">
        <v>0</v>
      </c>
      <c r="V21" s="56">
        <f t="shared" si="16"/>
        <v>0</v>
      </c>
      <c r="X21" s="55">
        <f t="shared" si="17"/>
        <v>0</v>
      </c>
      <c r="Y21" s="44">
        <f t="shared" si="18"/>
        <v>0</v>
      </c>
      <c r="Z21" s="56"/>
    </row>
    <row r="22" spans="1:26" ht="14.5">
      <c r="A22" s="23">
        <v>4</v>
      </c>
      <c r="B22" s="11" t="s">
        <v>7</v>
      </c>
      <c r="C22" s="5"/>
      <c r="D22" s="40"/>
      <c r="E22" s="41">
        <v>0</v>
      </c>
      <c r="F22" s="42">
        <f t="shared" si="12"/>
        <v>0</v>
      </c>
      <c r="H22" s="55">
        <v>0</v>
      </c>
      <c r="I22" s="45">
        <v>0</v>
      </c>
      <c r="J22" s="56">
        <f t="shared" si="5"/>
        <v>0</v>
      </c>
      <c r="L22" s="55">
        <f t="shared" si="13"/>
        <v>0</v>
      </c>
      <c r="M22" s="44">
        <f t="shared" si="14"/>
        <v>0</v>
      </c>
      <c r="N22" s="56"/>
      <c r="O22" s="62"/>
      <c r="P22" s="40">
        <v>0</v>
      </c>
      <c r="Q22" s="41">
        <v>0</v>
      </c>
      <c r="R22" s="42">
        <f t="shared" si="15"/>
        <v>0</v>
      </c>
      <c r="T22" s="55">
        <v>0</v>
      </c>
      <c r="U22" s="45">
        <v>0</v>
      </c>
      <c r="V22" s="56">
        <f t="shared" si="16"/>
        <v>0</v>
      </c>
      <c r="X22" s="55">
        <f t="shared" si="17"/>
        <v>0</v>
      </c>
      <c r="Y22" s="44">
        <f t="shared" si="18"/>
        <v>0</v>
      </c>
      <c r="Z22" s="56"/>
    </row>
    <row r="23" spans="1:26" ht="14.5">
      <c r="A23" s="23">
        <v>5</v>
      </c>
      <c r="B23" s="12" t="s">
        <v>8</v>
      </c>
      <c r="C23" s="7"/>
      <c r="D23" s="40">
        <v>1967478.3400000003</v>
      </c>
      <c r="E23" s="41">
        <v>0</v>
      </c>
      <c r="F23" s="42">
        <f t="shared" si="12"/>
        <v>1967478.3400000003</v>
      </c>
      <c r="H23" s="55">
        <v>0</v>
      </c>
      <c r="I23" s="45">
        <v>0</v>
      </c>
      <c r="J23" s="56">
        <f t="shared" si="5"/>
        <v>0</v>
      </c>
      <c r="L23" s="55">
        <f t="shared" si="13"/>
        <v>1967478.3400000003</v>
      </c>
      <c r="M23" s="44">
        <f t="shared" si="14"/>
        <v>1967478.3400000003</v>
      </c>
      <c r="N23" s="56" t="s">
        <v>128</v>
      </c>
      <c r="O23" s="62"/>
      <c r="P23" s="40">
        <v>192142.30000000002</v>
      </c>
      <c r="Q23" s="41">
        <v>0</v>
      </c>
      <c r="R23" s="42">
        <f t="shared" si="15"/>
        <v>192142.30000000002</v>
      </c>
      <c r="T23" s="55">
        <v>0</v>
      </c>
      <c r="U23" s="45">
        <v>0</v>
      </c>
      <c r="V23" s="56">
        <f t="shared" si="16"/>
        <v>0</v>
      </c>
      <c r="X23" s="55">
        <f t="shared" si="17"/>
        <v>192142.30000000002</v>
      </c>
      <c r="Y23" s="44">
        <f t="shared" si="18"/>
        <v>192142.30000000002</v>
      </c>
      <c r="Z23" s="56" t="s">
        <v>110</v>
      </c>
    </row>
    <row r="24" spans="1:26" ht="14.5">
      <c r="A24" s="23">
        <v>6</v>
      </c>
      <c r="B24" s="12" t="s">
        <v>9</v>
      </c>
      <c r="C24" s="7"/>
      <c r="D24" s="40">
        <v>0</v>
      </c>
      <c r="E24" s="41">
        <v>0</v>
      </c>
      <c r="F24" s="42">
        <f t="shared" si="12"/>
        <v>0</v>
      </c>
      <c r="H24" s="55">
        <v>0</v>
      </c>
      <c r="I24" s="45">
        <v>0</v>
      </c>
      <c r="J24" s="56">
        <f t="shared" si="5"/>
        <v>0</v>
      </c>
      <c r="L24" s="55">
        <f t="shared" si="13"/>
        <v>0</v>
      </c>
      <c r="M24" s="44">
        <f t="shared" si="14"/>
        <v>0</v>
      </c>
      <c r="N24" s="56"/>
      <c r="O24" s="62"/>
      <c r="P24" s="40">
        <v>1465709.33</v>
      </c>
      <c r="Q24" s="41">
        <v>0</v>
      </c>
      <c r="R24" s="42">
        <f t="shared" si="15"/>
        <v>1465709.33</v>
      </c>
      <c r="T24" s="55">
        <v>0</v>
      </c>
      <c r="U24" s="45">
        <v>0</v>
      </c>
      <c r="V24" s="56">
        <f t="shared" si="16"/>
        <v>0</v>
      </c>
      <c r="X24" s="55">
        <f t="shared" si="17"/>
        <v>1465709.33</v>
      </c>
      <c r="Y24" s="44">
        <f t="shared" si="18"/>
        <v>1465709.33</v>
      </c>
      <c r="Z24" s="56" t="s">
        <v>110</v>
      </c>
    </row>
    <row r="25" spans="1:26" ht="14.5">
      <c r="A25" s="23">
        <v>7</v>
      </c>
      <c r="B25" s="12" t="s">
        <v>6</v>
      </c>
      <c r="C25" s="8"/>
      <c r="D25" s="40">
        <v>0</v>
      </c>
      <c r="E25" s="41">
        <v>0</v>
      </c>
      <c r="F25" s="42">
        <f t="shared" si="12"/>
        <v>0</v>
      </c>
      <c r="H25" s="55">
        <v>0</v>
      </c>
      <c r="I25" s="45">
        <v>0</v>
      </c>
      <c r="J25" s="56">
        <f t="shared" si="5"/>
        <v>0</v>
      </c>
      <c r="L25" s="55">
        <f t="shared" si="13"/>
        <v>0</v>
      </c>
      <c r="M25" s="44">
        <f t="shared" si="14"/>
        <v>0</v>
      </c>
      <c r="N25" s="56"/>
      <c r="O25" s="62"/>
      <c r="P25" s="40">
        <v>26093.019999999997</v>
      </c>
      <c r="Q25" s="41">
        <v>0</v>
      </c>
      <c r="R25" s="42">
        <f t="shared" si="15"/>
        <v>26093.019999999997</v>
      </c>
      <c r="T25" s="55">
        <v>0</v>
      </c>
      <c r="U25" s="45">
        <v>0</v>
      </c>
      <c r="V25" s="56">
        <f t="shared" si="16"/>
        <v>0</v>
      </c>
      <c r="X25" s="55">
        <f t="shared" si="17"/>
        <v>26093.019999999997</v>
      </c>
      <c r="Y25" s="44">
        <f t="shared" si="18"/>
        <v>26093.019999999997</v>
      </c>
      <c r="Z25" s="56" t="s">
        <v>110</v>
      </c>
    </row>
    <row r="26" spans="1:26" ht="14.5">
      <c r="A26" s="23">
        <v>8</v>
      </c>
      <c r="B26" s="12" t="s">
        <v>10</v>
      </c>
      <c r="C26" s="7"/>
      <c r="D26" s="40">
        <v>0</v>
      </c>
      <c r="E26" s="41">
        <v>0</v>
      </c>
      <c r="F26" s="42">
        <f t="shared" si="12"/>
        <v>0</v>
      </c>
      <c r="H26" s="55">
        <v>0</v>
      </c>
      <c r="I26" s="45">
        <v>0</v>
      </c>
      <c r="J26" s="56">
        <f t="shared" si="5"/>
        <v>0</v>
      </c>
      <c r="L26" s="55">
        <f t="shared" si="13"/>
        <v>0</v>
      </c>
      <c r="M26" s="44">
        <f t="shared" si="14"/>
        <v>0</v>
      </c>
      <c r="N26" s="56"/>
      <c r="O26" s="62"/>
      <c r="P26" s="40">
        <v>0</v>
      </c>
      <c r="Q26" s="41">
        <v>0</v>
      </c>
      <c r="R26" s="42">
        <f t="shared" si="15"/>
        <v>0</v>
      </c>
      <c r="T26" s="55">
        <v>0</v>
      </c>
      <c r="U26" s="45">
        <v>0</v>
      </c>
      <c r="V26" s="56">
        <f t="shared" si="16"/>
        <v>0</v>
      </c>
      <c r="X26" s="55">
        <f t="shared" si="17"/>
        <v>0</v>
      </c>
      <c r="Y26" s="44">
        <f t="shared" si="18"/>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9">D29+E29</f>
        <v>0</v>
      </c>
      <c r="H29" s="55">
        <v>0</v>
      </c>
      <c r="I29" s="45">
        <v>0</v>
      </c>
      <c r="J29" s="56">
        <f t="shared" ref="J29:J35" si="20">H29+I29</f>
        <v>0</v>
      </c>
      <c r="L29" s="55">
        <f t="shared" ref="L29:L35" si="21">D29-H29</f>
        <v>0</v>
      </c>
      <c r="M29" s="44">
        <f t="shared" ref="M29:M35" si="22">F29-J29</f>
        <v>0</v>
      </c>
      <c r="N29" s="56"/>
      <c r="O29" s="62"/>
      <c r="P29" s="40">
        <v>68244761.820000008</v>
      </c>
      <c r="Q29" s="41">
        <v>0</v>
      </c>
      <c r="R29" s="42">
        <f t="shared" ref="R29:R35" si="23">P29+Q29</f>
        <v>68244761.820000008</v>
      </c>
      <c r="T29" s="55">
        <v>68975450.439999998</v>
      </c>
      <c r="U29" s="45">
        <v>0</v>
      </c>
      <c r="V29" s="56">
        <f t="shared" ref="V29:V35" si="24">T29+U29</f>
        <v>68975450.439999998</v>
      </c>
      <c r="X29" s="55">
        <f t="shared" ref="X29:X35" si="25">P29-T29</f>
        <v>-730688.61999998987</v>
      </c>
      <c r="Y29" s="44">
        <f t="shared" ref="Y29:Y35" si="26">R29-V29</f>
        <v>-730688.61999998987</v>
      </c>
      <c r="Z29" s="56" t="s">
        <v>130</v>
      </c>
    </row>
    <row r="30" spans="1:26" ht="14.5">
      <c r="A30" s="23">
        <v>2</v>
      </c>
      <c r="B30" s="11" t="s">
        <v>46</v>
      </c>
      <c r="C30" s="5"/>
      <c r="D30" s="40">
        <v>0</v>
      </c>
      <c r="E30" s="41">
        <v>0</v>
      </c>
      <c r="F30" s="42">
        <f t="shared" si="19"/>
        <v>0</v>
      </c>
      <c r="H30" s="55">
        <v>0</v>
      </c>
      <c r="I30" s="45">
        <v>0</v>
      </c>
      <c r="J30" s="56">
        <f t="shared" si="20"/>
        <v>0</v>
      </c>
      <c r="L30" s="55">
        <f t="shared" si="21"/>
        <v>0</v>
      </c>
      <c r="M30" s="44">
        <f t="shared" si="22"/>
        <v>0</v>
      </c>
      <c r="N30" s="56"/>
      <c r="O30" s="62"/>
      <c r="P30" s="40">
        <v>0</v>
      </c>
      <c r="Q30" s="41">
        <v>0</v>
      </c>
      <c r="R30" s="42">
        <f t="shared" si="23"/>
        <v>0</v>
      </c>
      <c r="T30" s="55">
        <v>0</v>
      </c>
      <c r="U30" s="45">
        <v>0</v>
      </c>
      <c r="V30" s="56">
        <f t="shared" si="24"/>
        <v>0</v>
      </c>
      <c r="X30" s="55">
        <f t="shared" si="25"/>
        <v>0</v>
      </c>
      <c r="Y30" s="44">
        <f t="shared" si="26"/>
        <v>0</v>
      </c>
      <c r="Z30" s="56"/>
    </row>
    <row r="31" spans="1:26" ht="14.5">
      <c r="A31" s="23">
        <v>3</v>
      </c>
      <c r="B31" s="11" t="s">
        <v>47</v>
      </c>
      <c r="C31" s="5"/>
      <c r="D31" s="40">
        <v>0</v>
      </c>
      <c r="E31" s="41">
        <v>0</v>
      </c>
      <c r="F31" s="42">
        <f t="shared" si="19"/>
        <v>0</v>
      </c>
      <c r="H31" s="55">
        <v>0</v>
      </c>
      <c r="I31" s="45">
        <v>0</v>
      </c>
      <c r="J31" s="56">
        <f t="shared" si="20"/>
        <v>0</v>
      </c>
      <c r="L31" s="55">
        <f t="shared" si="21"/>
        <v>0</v>
      </c>
      <c r="M31" s="44">
        <f t="shared" si="22"/>
        <v>0</v>
      </c>
      <c r="N31" s="56"/>
      <c r="O31" s="62"/>
      <c r="P31" s="40">
        <v>0</v>
      </c>
      <c r="Q31" s="41">
        <v>0</v>
      </c>
      <c r="R31" s="42">
        <f t="shared" si="23"/>
        <v>0</v>
      </c>
      <c r="T31" s="55">
        <v>0</v>
      </c>
      <c r="U31" s="45">
        <v>0</v>
      </c>
      <c r="V31" s="56">
        <f t="shared" si="24"/>
        <v>0</v>
      </c>
      <c r="X31" s="55">
        <f t="shared" si="25"/>
        <v>0</v>
      </c>
      <c r="Y31" s="44">
        <f t="shared" si="26"/>
        <v>0</v>
      </c>
      <c r="Z31" s="56"/>
    </row>
    <row r="32" spans="1:26" ht="14.5">
      <c r="A32" s="23">
        <v>4</v>
      </c>
      <c r="B32" s="11" t="s">
        <v>48</v>
      </c>
      <c r="C32" s="5"/>
      <c r="D32" s="40">
        <v>0</v>
      </c>
      <c r="E32" s="41">
        <v>0</v>
      </c>
      <c r="F32" s="42">
        <f t="shared" si="19"/>
        <v>0</v>
      </c>
      <c r="H32" s="55">
        <v>0</v>
      </c>
      <c r="I32" s="45">
        <v>0</v>
      </c>
      <c r="J32" s="56">
        <f t="shared" si="20"/>
        <v>0</v>
      </c>
      <c r="L32" s="55">
        <f t="shared" si="21"/>
        <v>0</v>
      </c>
      <c r="M32" s="44">
        <f t="shared" si="22"/>
        <v>0</v>
      </c>
      <c r="N32" s="56"/>
      <c r="O32" s="62"/>
      <c r="P32" s="40">
        <v>60847020.269999996</v>
      </c>
      <c r="Q32" s="41">
        <v>0</v>
      </c>
      <c r="R32" s="42">
        <f t="shared" si="23"/>
        <v>60847020.269999996</v>
      </c>
      <c r="T32" s="55">
        <v>61970936.669999994</v>
      </c>
      <c r="U32" s="45">
        <v>0</v>
      </c>
      <c r="V32" s="56">
        <f t="shared" si="24"/>
        <v>61970936.669999994</v>
      </c>
      <c r="X32" s="55">
        <f t="shared" si="25"/>
        <v>-1123916.3999999985</v>
      </c>
      <c r="Y32" s="44">
        <f t="shared" si="26"/>
        <v>-1123916.3999999985</v>
      </c>
      <c r="Z32" s="56" t="s">
        <v>130</v>
      </c>
    </row>
    <row r="33" spans="1:26" ht="14.5">
      <c r="A33" s="23">
        <v>5</v>
      </c>
      <c r="B33" s="11" t="s">
        <v>49</v>
      </c>
      <c r="C33" s="5"/>
      <c r="D33" s="40">
        <v>0</v>
      </c>
      <c r="E33" s="41">
        <v>0</v>
      </c>
      <c r="F33" s="42">
        <f t="shared" si="19"/>
        <v>0</v>
      </c>
      <c r="H33" s="55">
        <v>0</v>
      </c>
      <c r="I33" s="45">
        <v>0</v>
      </c>
      <c r="J33" s="56">
        <f t="shared" si="20"/>
        <v>0</v>
      </c>
      <c r="L33" s="55">
        <f t="shared" si="21"/>
        <v>0</v>
      </c>
      <c r="M33" s="44">
        <f t="shared" si="22"/>
        <v>0</v>
      </c>
      <c r="N33" s="56"/>
      <c r="O33" s="62"/>
      <c r="P33" s="40">
        <v>51520723.989999995</v>
      </c>
      <c r="Q33" s="41">
        <v>0</v>
      </c>
      <c r="R33" s="42">
        <f t="shared" si="23"/>
        <v>51520723.989999995</v>
      </c>
      <c r="T33" s="55">
        <v>52246852.310000062</v>
      </c>
      <c r="U33" s="45">
        <v>0</v>
      </c>
      <c r="V33" s="56">
        <f t="shared" si="24"/>
        <v>52246852.310000062</v>
      </c>
      <c r="X33" s="55">
        <f t="shared" si="25"/>
        <v>-726128.32000006735</v>
      </c>
      <c r="Y33" s="44">
        <f t="shared" si="26"/>
        <v>-726128.32000006735</v>
      </c>
      <c r="Z33" s="56" t="s">
        <v>130</v>
      </c>
    </row>
    <row r="34" spans="1:26" ht="14.5">
      <c r="A34" s="23">
        <v>6</v>
      </c>
      <c r="B34" s="11" t="s">
        <v>50</v>
      </c>
      <c r="C34" s="5"/>
      <c r="D34" s="40">
        <v>0</v>
      </c>
      <c r="E34" s="41">
        <v>0</v>
      </c>
      <c r="F34" s="42">
        <f t="shared" si="19"/>
        <v>0</v>
      </c>
      <c r="H34" s="55">
        <v>0</v>
      </c>
      <c r="I34" s="45">
        <v>0</v>
      </c>
      <c r="J34" s="56">
        <f t="shared" si="20"/>
        <v>0</v>
      </c>
      <c r="L34" s="55">
        <f t="shared" si="21"/>
        <v>0</v>
      </c>
      <c r="M34" s="44">
        <f t="shared" si="22"/>
        <v>0</v>
      </c>
      <c r="N34" s="56"/>
      <c r="O34" s="62"/>
      <c r="P34" s="40">
        <v>0</v>
      </c>
      <c r="Q34" s="41">
        <v>0</v>
      </c>
      <c r="R34" s="42">
        <f t="shared" si="23"/>
        <v>0</v>
      </c>
      <c r="T34" s="55">
        <v>0</v>
      </c>
      <c r="U34" s="45">
        <v>0</v>
      </c>
      <c r="V34" s="56">
        <f t="shared" si="24"/>
        <v>0</v>
      </c>
      <c r="X34" s="55">
        <f t="shared" si="25"/>
        <v>0</v>
      </c>
      <c r="Y34" s="44">
        <f t="shared" si="26"/>
        <v>0</v>
      </c>
      <c r="Z34" s="56"/>
    </row>
    <row r="35" spans="1:26" ht="14.5">
      <c r="A35" s="23">
        <v>7</v>
      </c>
      <c r="B35" s="11" t="s">
        <v>51</v>
      </c>
      <c r="C35" s="5"/>
      <c r="D35" s="40">
        <v>0</v>
      </c>
      <c r="E35" s="41">
        <v>0</v>
      </c>
      <c r="F35" s="42">
        <f t="shared" si="19"/>
        <v>0</v>
      </c>
      <c r="H35" s="55">
        <v>0</v>
      </c>
      <c r="I35" s="45">
        <v>0</v>
      </c>
      <c r="J35" s="56">
        <f t="shared" si="20"/>
        <v>0</v>
      </c>
      <c r="L35" s="55">
        <f t="shared" si="21"/>
        <v>0</v>
      </c>
      <c r="M35" s="44">
        <f t="shared" si="22"/>
        <v>0</v>
      </c>
      <c r="N35" s="56"/>
      <c r="O35" s="62"/>
      <c r="P35" s="40">
        <v>0</v>
      </c>
      <c r="Q35" s="41">
        <v>0</v>
      </c>
      <c r="R35" s="42">
        <f t="shared" si="23"/>
        <v>0</v>
      </c>
      <c r="T35" s="55">
        <v>0</v>
      </c>
      <c r="U35" s="45">
        <v>0</v>
      </c>
      <c r="V35" s="56">
        <f t="shared" si="24"/>
        <v>0</v>
      </c>
      <c r="X35" s="55">
        <f t="shared" si="25"/>
        <v>0</v>
      </c>
      <c r="Y35" s="44">
        <f t="shared" si="26"/>
        <v>0</v>
      </c>
      <c r="Z35" s="56"/>
    </row>
    <row r="36" spans="1:26" s="25" customFormat="1" ht="31.5" customHeight="1">
      <c r="A36" s="227" t="s">
        <v>29</v>
      </c>
      <c r="B36" s="228"/>
      <c r="C36" s="24"/>
      <c r="D36" s="43">
        <f>SUM(D37:D45)</f>
        <v>0</v>
      </c>
      <c r="E36" s="43">
        <f t="shared" ref="E36:F36" si="27">SUM(E37:E45)</f>
        <v>0</v>
      </c>
      <c r="F36" s="43">
        <f t="shared" si="27"/>
        <v>0</v>
      </c>
      <c r="H36" s="43">
        <f t="shared" ref="H36:J36" si="28">SUM(H37:H45)</f>
        <v>0</v>
      </c>
      <c r="I36" s="43">
        <f t="shared" si="28"/>
        <v>0</v>
      </c>
      <c r="J36" s="43">
        <f t="shared" si="28"/>
        <v>0</v>
      </c>
      <c r="L36" s="43">
        <f t="shared" ref="L36:M36" si="29">SUM(L37:L45)</f>
        <v>0</v>
      </c>
      <c r="M36" s="43">
        <f t="shared" si="29"/>
        <v>0</v>
      </c>
      <c r="N36" s="34"/>
      <c r="O36" s="67"/>
      <c r="P36" s="43">
        <f t="shared" ref="P36:R36" si="30">SUM(P37:P45)</f>
        <v>353149</v>
      </c>
      <c r="Q36" s="43">
        <f t="shared" si="30"/>
        <v>0</v>
      </c>
      <c r="R36" s="43">
        <f t="shared" si="30"/>
        <v>353149</v>
      </c>
      <c r="T36" s="43">
        <f t="shared" ref="T36:V36" si="31">SUM(T37:T45)</f>
        <v>0</v>
      </c>
      <c r="U36" s="43">
        <f t="shared" si="31"/>
        <v>0</v>
      </c>
      <c r="V36" s="43">
        <f t="shared" si="31"/>
        <v>0</v>
      </c>
      <c r="X36" s="43">
        <f t="shared" ref="X36:Y36" si="32">SUM(X37:X45)</f>
        <v>353149</v>
      </c>
      <c r="Y36" s="43">
        <f t="shared" si="32"/>
        <v>353149</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33">D38+E38</f>
        <v>0</v>
      </c>
      <c r="H38" s="55">
        <v>0</v>
      </c>
      <c r="I38" s="45">
        <v>0</v>
      </c>
      <c r="J38" s="56">
        <f t="shared" ref="J38" si="34">H38+I38</f>
        <v>0</v>
      </c>
      <c r="L38" s="55">
        <f t="shared" ref="L38" si="35">D38-H38</f>
        <v>0</v>
      </c>
      <c r="M38" s="45">
        <f t="shared" ref="M38" si="36">F38-J38</f>
        <v>0</v>
      </c>
      <c r="N38" s="56"/>
      <c r="P38" s="40">
        <v>0</v>
      </c>
      <c r="Q38" s="41">
        <v>0</v>
      </c>
      <c r="R38" s="42">
        <f t="shared" ref="R38" si="37">P38+Q38</f>
        <v>0</v>
      </c>
      <c r="T38" s="55">
        <v>0</v>
      </c>
      <c r="U38" s="45">
        <v>0</v>
      </c>
      <c r="V38" s="56">
        <f t="shared" ref="V38" si="38">T38+U38</f>
        <v>0</v>
      </c>
      <c r="X38" s="55">
        <f t="shared" ref="X38" si="39">P38-T38</f>
        <v>0</v>
      </c>
      <c r="Y38" s="44">
        <f t="shared" ref="Y38" si="40">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 t="shared" ref="F40" si="41">D40+E40</f>
        <v>0</v>
      </c>
      <c r="H40" s="55">
        <v>0</v>
      </c>
      <c r="I40" s="45">
        <v>0</v>
      </c>
      <c r="J40" s="56">
        <f t="shared" ref="J40" si="42">H40+I40</f>
        <v>0</v>
      </c>
      <c r="L40" s="55">
        <f t="shared" ref="L40" si="43">D40-H40</f>
        <v>0</v>
      </c>
      <c r="M40" s="45">
        <f t="shared" ref="M40" si="44">F40-J40</f>
        <v>0</v>
      </c>
      <c r="N40" s="56"/>
      <c r="P40" s="40">
        <v>0</v>
      </c>
      <c r="Q40" s="41">
        <v>0</v>
      </c>
      <c r="R40" s="42">
        <f t="shared" ref="R40:R45" si="45">P40+Q40</f>
        <v>0</v>
      </c>
      <c r="T40" s="55">
        <v>0</v>
      </c>
      <c r="U40" s="45">
        <v>0</v>
      </c>
      <c r="V40" s="56">
        <f t="shared" ref="V40" si="46">T40+U40</f>
        <v>0</v>
      </c>
      <c r="X40" s="55">
        <f t="shared" ref="X40" si="47">P40-T40</f>
        <v>0</v>
      </c>
      <c r="Y40" s="44">
        <f t="shared" ref="Y40" si="48">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1">
        <v>0</v>
      </c>
      <c r="F42" s="42">
        <f t="shared" ref="F42:F45" si="49">D42+E42</f>
        <v>0</v>
      </c>
      <c r="H42" s="55">
        <v>0</v>
      </c>
      <c r="I42" s="45">
        <v>0</v>
      </c>
      <c r="J42" s="56">
        <f t="shared" ref="J42:J45" si="50">H42+I42</f>
        <v>0</v>
      </c>
      <c r="L42" s="55">
        <f t="shared" ref="L42:L45" si="51">D42-H42</f>
        <v>0</v>
      </c>
      <c r="M42" s="45">
        <f t="shared" ref="M42:M45" si="52">F42-J42</f>
        <v>0</v>
      </c>
      <c r="N42" s="56"/>
      <c r="P42" s="40">
        <v>0</v>
      </c>
      <c r="Q42" s="40">
        <v>0</v>
      </c>
      <c r="R42" s="42">
        <f t="shared" si="45"/>
        <v>0</v>
      </c>
      <c r="T42" s="55">
        <v>0</v>
      </c>
      <c r="U42" s="45">
        <v>0</v>
      </c>
      <c r="V42" s="56">
        <f t="shared" ref="V42:V45" si="53">T42+U42</f>
        <v>0</v>
      </c>
      <c r="X42" s="55">
        <f t="shared" ref="X42:X45" si="54">P42-T42</f>
        <v>0</v>
      </c>
      <c r="Y42" s="44">
        <f t="shared" ref="Y42:Y45" si="55">R42-V42</f>
        <v>0</v>
      </c>
      <c r="Z42" s="56"/>
    </row>
    <row r="43" spans="1:26" ht="14.5">
      <c r="A43" s="23">
        <v>2</v>
      </c>
      <c r="B43" s="11" t="s">
        <v>35</v>
      </c>
      <c r="C43" s="5"/>
      <c r="D43" s="40">
        <v>0</v>
      </c>
      <c r="E43" s="41">
        <v>0</v>
      </c>
      <c r="F43" s="42">
        <f t="shared" si="49"/>
        <v>0</v>
      </c>
      <c r="H43" s="55">
        <v>0</v>
      </c>
      <c r="I43" s="45">
        <v>0</v>
      </c>
      <c r="J43" s="56">
        <f t="shared" si="50"/>
        <v>0</v>
      </c>
      <c r="L43" s="55">
        <f t="shared" si="51"/>
        <v>0</v>
      </c>
      <c r="M43" s="45">
        <f t="shared" si="52"/>
        <v>0</v>
      </c>
      <c r="N43" s="56"/>
      <c r="P43" s="55">
        <v>253149</v>
      </c>
      <c r="Q43" s="40">
        <v>0</v>
      </c>
      <c r="R43" s="42">
        <f t="shared" si="45"/>
        <v>253149</v>
      </c>
      <c r="T43" s="55">
        <v>0</v>
      </c>
      <c r="U43" s="45">
        <v>0</v>
      </c>
      <c r="V43" s="56">
        <f t="shared" si="53"/>
        <v>0</v>
      </c>
      <c r="X43" s="55">
        <f t="shared" si="54"/>
        <v>253149</v>
      </c>
      <c r="Y43" s="44">
        <f t="shared" si="55"/>
        <v>253149</v>
      </c>
      <c r="Z43" s="56"/>
    </row>
    <row r="44" spans="1:26" ht="14.5">
      <c r="A44" s="23">
        <v>3</v>
      </c>
      <c r="B44" s="11" t="s">
        <v>52</v>
      </c>
      <c r="C44" s="5"/>
      <c r="D44" s="40">
        <v>0</v>
      </c>
      <c r="E44" s="41">
        <v>0</v>
      </c>
      <c r="F44" s="42">
        <f t="shared" si="49"/>
        <v>0</v>
      </c>
      <c r="H44" s="55">
        <v>0</v>
      </c>
      <c r="I44" s="45">
        <v>0</v>
      </c>
      <c r="J44" s="56">
        <f t="shared" si="50"/>
        <v>0</v>
      </c>
      <c r="L44" s="55">
        <f t="shared" si="51"/>
        <v>0</v>
      </c>
      <c r="M44" s="45">
        <f t="shared" si="52"/>
        <v>0</v>
      </c>
      <c r="N44" s="56"/>
      <c r="P44" s="55">
        <v>100000</v>
      </c>
      <c r="Q44" s="40">
        <v>0</v>
      </c>
      <c r="R44" s="42">
        <f t="shared" si="45"/>
        <v>100000</v>
      </c>
      <c r="T44" s="55">
        <v>0</v>
      </c>
      <c r="U44" s="45">
        <v>0</v>
      </c>
      <c r="V44" s="56">
        <f t="shared" si="53"/>
        <v>0</v>
      </c>
      <c r="X44" s="55">
        <f t="shared" si="54"/>
        <v>100000</v>
      </c>
      <c r="Y44" s="44">
        <f t="shared" si="55"/>
        <v>100000</v>
      </c>
      <c r="Z44" s="56"/>
    </row>
    <row r="45" spans="1:26" ht="14.5">
      <c r="A45" s="23">
        <v>4</v>
      </c>
      <c r="B45" s="11" t="s">
        <v>53</v>
      </c>
      <c r="C45" s="5"/>
      <c r="D45" s="40">
        <v>0</v>
      </c>
      <c r="E45" s="41">
        <v>0</v>
      </c>
      <c r="F45" s="42">
        <f t="shared" si="49"/>
        <v>0</v>
      </c>
      <c r="H45" s="55">
        <v>0</v>
      </c>
      <c r="I45" s="45">
        <v>0</v>
      </c>
      <c r="J45" s="56">
        <f t="shared" si="50"/>
        <v>0</v>
      </c>
      <c r="L45" s="55">
        <f t="shared" si="51"/>
        <v>0</v>
      </c>
      <c r="M45" s="45">
        <f t="shared" si="52"/>
        <v>0</v>
      </c>
      <c r="N45" s="56"/>
      <c r="P45" s="40">
        <v>0</v>
      </c>
      <c r="Q45" s="40">
        <v>0</v>
      </c>
      <c r="R45" s="42">
        <f t="shared" si="45"/>
        <v>0</v>
      </c>
      <c r="T45" s="55">
        <v>0</v>
      </c>
      <c r="U45" s="45">
        <v>0</v>
      </c>
      <c r="V45" s="56">
        <f t="shared" si="53"/>
        <v>0</v>
      </c>
      <c r="X45" s="55">
        <f t="shared" si="54"/>
        <v>0</v>
      </c>
      <c r="Y45" s="44">
        <f t="shared" si="55"/>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topLeftCell="A19" zoomScale="60" zoomScaleNormal="60" workbookViewId="0">
      <pane xSplit="3" topLeftCell="O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89</v>
      </c>
    </row>
    <row r="2" spans="1:26" ht="14.5">
      <c r="A2" s="19" t="s">
        <v>1</v>
      </c>
      <c r="B2" s="68" t="s">
        <v>90</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3">
        <f t="shared" ref="E8:F8" si="0">SUM(E9:E10)</f>
        <v>0</v>
      </c>
      <c r="F8" s="34">
        <f t="shared" si="0"/>
        <v>0</v>
      </c>
      <c r="H8" s="49">
        <f>SUM(H9:H10)</f>
        <v>0</v>
      </c>
      <c r="I8" s="50">
        <f t="shared" ref="I8:J8" si="1">SUM(I9:I10)</f>
        <v>0</v>
      </c>
      <c r="J8" s="51">
        <f t="shared" si="1"/>
        <v>0</v>
      </c>
      <c r="L8" s="49">
        <f t="shared" ref="L8:M8" si="2">SUM(L9:L10)</f>
        <v>0</v>
      </c>
      <c r="M8" s="50">
        <f t="shared" si="2"/>
        <v>0</v>
      </c>
      <c r="N8" s="51"/>
      <c r="O8" s="64"/>
      <c r="P8" s="154"/>
      <c r="Q8" s="154"/>
      <c r="R8" s="155"/>
      <c r="T8" s="155"/>
      <c r="U8" s="155"/>
      <c r="V8" s="155"/>
      <c r="X8" s="155"/>
      <c r="Y8" s="155"/>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52">
        <v>0</v>
      </c>
      <c r="I10" s="53">
        <v>0</v>
      </c>
      <c r="J10" s="54">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2539537358</v>
      </c>
      <c r="E12" s="32">
        <f>SUM(E13:E35)</f>
        <v>0</v>
      </c>
      <c r="F12" s="32">
        <f>SUM(F13:F35)</f>
        <v>2539537358</v>
      </c>
      <c r="H12" s="32">
        <f>SUM(H13:H35)</f>
        <v>2108441646.6200001</v>
      </c>
      <c r="I12" s="32">
        <f>SUM(I13:I35)</f>
        <v>0</v>
      </c>
      <c r="J12" s="32">
        <f>SUM(J13:J35)</f>
        <v>2108441646.6200001</v>
      </c>
      <c r="L12" s="32">
        <f>SUM(L13:L35)</f>
        <v>431095711.37999988</v>
      </c>
      <c r="M12" s="32">
        <f>SUM(M13:M35)</f>
        <v>431095711.37999988</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3">D15+E15</f>
        <v>0</v>
      </c>
      <c r="H15" s="55">
        <v>301985.94</v>
      </c>
      <c r="I15" s="45">
        <v>0</v>
      </c>
      <c r="J15" s="56">
        <f t="shared" ref="J15:J17" si="4">H15+I15</f>
        <v>301985.94</v>
      </c>
      <c r="L15" s="55">
        <f t="shared" ref="L15:L17" si="5">D15-H15</f>
        <v>-301985.94</v>
      </c>
      <c r="M15" s="44">
        <f t="shared" ref="M15:M17" si="6">F15-J15</f>
        <v>-301985.94</v>
      </c>
      <c r="N15" s="56" t="s">
        <v>128</v>
      </c>
      <c r="O15" s="62"/>
      <c r="P15" s="40">
        <v>0</v>
      </c>
      <c r="Q15" s="41">
        <v>0</v>
      </c>
      <c r="R15" s="42">
        <f t="shared" ref="R15:R17" si="7">P15+Q15</f>
        <v>0</v>
      </c>
      <c r="T15" s="55">
        <v>0</v>
      </c>
      <c r="U15" s="45">
        <v>0</v>
      </c>
      <c r="V15" s="56">
        <f t="shared" ref="V15:V17" si="8">T15+U15</f>
        <v>0</v>
      </c>
      <c r="X15" s="55">
        <f t="shared" ref="X15:X17" si="9">P15-T15</f>
        <v>0</v>
      </c>
      <c r="Y15" s="44">
        <f t="shared" ref="Y15:Y17" si="10">R15-V15</f>
        <v>0</v>
      </c>
      <c r="Z15" s="56"/>
    </row>
    <row r="16" spans="1:26" ht="26.5" customHeight="1">
      <c r="A16" s="23">
        <v>2</v>
      </c>
      <c r="B16" s="11" t="s">
        <v>40</v>
      </c>
      <c r="C16" s="4"/>
      <c r="D16" s="40">
        <v>0</v>
      </c>
      <c r="E16" s="41">
        <v>0</v>
      </c>
      <c r="F16" s="42">
        <f t="shared" si="3"/>
        <v>0</v>
      </c>
      <c r="H16" s="55">
        <v>998188.79</v>
      </c>
      <c r="I16" s="45">
        <v>0</v>
      </c>
      <c r="J16" s="56">
        <f t="shared" si="4"/>
        <v>998188.79</v>
      </c>
      <c r="L16" s="55">
        <f t="shared" si="5"/>
        <v>-998188.79</v>
      </c>
      <c r="M16" s="44">
        <f t="shared" si="6"/>
        <v>-998188.79</v>
      </c>
      <c r="N16" s="56" t="s">
        <v>128</v>
      </c>
      <c r="O16" s="62"/>
      <c r="P16" s="40">
        <v>0</v>
      </c>
      <c r="Q16" s="41">
        <v>0</v>
      </c>
      <c r="R16" s="42">
        <f t="shared" si="7"/>
        <v>0</v>
      </c>
      <c r="T16" s="55">
        <v>0</v>
      </c>
      <c r="U16" s="45">
        <v>0</v>
      </c>
      <c r="V16" s="56">
        <f t="shared" si="8"/>
        <v>0</v>
      </c>
      <c r="X16" s="55">
        <f t="shared" si="9"/>
        <v>0</v>
      </c>
      <c r="Y16" s="44">
        <f t="shared" si="10"/>
        <v>0</v>
      </c>
      <c r="Z16" s="56"/>
    </row>
    <row r="17" spans="1:26" ht="30" customHeight="1">
      <c r="A17" s="23">
        <v>3</v>
      </c>
      <c r="B17" s="11" t="s">
        <v>41</v>
      </c>
      <c r="C17" s="5"/>
      <c r="D17" s="40">
        <v>0</v>
      </c>
      <c r="E17" s="41">
        <v>0</v>
      </c>
      <c r="F17" s="42">
        <f t="shared" si="3"/>
        <v>0</v>
      </c>
      <c r="H17" s="55">
        <v>0</v>
      </c>
      <c r="I17" s="45">
        <v>0</v>
      </c>
      <c r="J17" s="56">
        <f t="shared" si="4"/>
        <v>0</v>
      </c>
      <c r="L17" s="55">
        <f t="shared" si="5"/>
        <v>0</v>
      </c>
      <c r="M17" s="44">
        <f t="shared" si="6"/>
        <v>0</v>
      </c>
      <c r="N17" s="56"/>
      <c r="O17" s="62"/>
      <c r="P17" s="40">
        <v>0</v>
      </c>
      <c r="Q17" s="41">
        <v>0</v>
      </c>
      <c r="R17" s="42">
        <f t="shared" si="7"/>
        <v>0</v>
      </c>
      <c r="T17" s="55">
        <v>0</v>
      </c>
      <c r="U17" s="45">
        <v>0</v>
      </c>
      <c r="V17" s="56">
        <f t="shared" si="8"/>
        <v>0</v>
      </c>
      <c r="X17" s="55">
        <f t="shared" si="9"/>
        <v>0</v>
      </c>
      <c r="Y17" s="44">
        <f t="shared" si="10"/>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2107773084</v>
      </c>
      <c r="E19" s="41">
        <v>0</v>
      </c>
      <c r="F19" s="42">
        <f t="shared" ref="F19:F26" si="11">D19+E19</f>
        <v>2107773084</v>
      </c>
      <c r="H19" s="55">
        <v>2107141471.8900001</v>
      </c>
      <c r="I19" s="45">
        <v>0</v>
      </c>
      <c r="J19" s="56">
        <f t="shared" ref="J19:J26" si="12">H19+I19</f>
        <v>2107141471.8900001</v>
      </c>
      <c r="L19" s="55">
        <f t="shared" ref="L19:L26" si="13">D19-H19</f>
        <v>631612.1099998951</v>
      </c>
      <c r="M19" s="44">
        <f t="shared" ref="M19:M26" si="14">F19-J19</f>
        <v>631612.1099998951</v>
      </c>
      <c r="N19" s="56" t="s">
        <v>111</v>
      </c>
      <c r="O19" s="62"/>
      <c r="P19" s="40">
        <v>0</v>
      </c>
      <c r="Q19" s="41">
        <v>0</v>
      </c>
      <c r="R19" s="42">
        <f t="shared" ref="R19:R26" si="15">P19+Q19</f>
        <v>0</v>
      </c>
      <c r="T19" s="55">
        <v>0</v>
      </c>
      <c r="U19" s="45">
        <v>0</v>
      </c>
      <c r="V19" s="56">
        <f t="shared" ref="V19:V26" si="16">T19+U19</f>
        <v>0</v>
      </c>
      <c r="X19" s="55">
        <f t="shared" ref="X19:X26" si="17">P19-T19</f>
        <v>0</v>
      </c>
      <c r="Y19" s="44">
        <f t="shared" ref="Y19:Y26" si="18">R19-V19</f>
        <v>0</v>
      </c>
      <c r="Z19" s="56"/>
    </row>
    <row r="20" spans="1:26" ht="14.5">
      <c r="A20" s="23">
        <v>2</v>
      </c>
      <c r="B20" s="12" t="s">
        <v>11</v>
      </c>
      <c r="C20" s="6"/>
      <c r="D20" s="40">
        <v>431764274</v>
      </c>
      <c r="E20" s="41">
        <v>0</v>
      </c>
      <c r="F20" s="42">
        <f t="shared" si="11"/>
        <v>431764274</v>
      </c>
      <c r="H20" s="55">
        <v>0</v>
      </c>
      <c r="I20" s="45">
        <v>0</v>
      </c>
      <c r="J20" s="56">
        <f t="shared" si="12"/>
        <v>0</v>
      </c>
      <c r="L20" s="55">
        <f t="shared" si="13"/>
        <v>431764274</v>
      </c>
      <c r="M20" s="44">
        <f t="shared" si="14"/>
        <v>431764274</v>
      </c>
      <c r="N20" s="56" t="s">
        <v>110</v>
      </c>
      <c r="O20" s="62"/>
      <c r="P20" s="40">
        <v>0</v>
      </c>
      <c r="Q20" s="41">
        <v>0</v>
      </c>
      <c r="R20" s="42">
        <f t="shared" si="15"/>
        <v>0</v>
      </c>
      <c r="T20" s="55">
        <v>0</v>
      </c>
      <c r="U20" s="45">
        <v>0</v>
      </c>
      <c r="V20" s="56">
        <f t="shared" si="16"/>
        <v>0</v>
      </c>
      <c r="X20" s="55">
        <f t="shared" si="17"/>
        <v>0</v>
      </c>
      <c r="Y20" s="44">
        <f t="shared" si="18"/>
        <v>0</v>
      </c>
      <c r="Z20" s="56"/>
    </row>
    <row r="21" spans="1:26" ht="14.5">
      <c r="A21" s="23">
        <v>3</v>
      </c>
      <c r="B21" s="11" t="s">
        <v>5</v>
      </c>
      <c r="C21" s="4"/>
      <c r="D21" s="40">
        <v>0</v>
      </c>
      <c r="E21" s="41">
        <v>0</v>
      </c>
      <c r="F21" s="42">
        <f t="shared" si="11"/>
        <v>0</v>
      </c>
      <c r="H21" s="55">
        <v>0</v>
      </c>
      <c r="I21" s="45">
        <v>0</v>
      </c>
      <c r="J21" s="56">
        <f t="shared" si="12"/>
        <v>0</v>
      </c>
      <c r="L21" s="55">
        <f t="shared" si="13"/>
        <v>0</v>
      </c>
      <c r="M21" s="44">
        <f t="shared" si="14"/>
        <v>0</v>
      </c>
      <c r="N21" s="56"/>
      <c r="O21" s="62"/>
      <c r="P21" s="40">
        <v>0</v>
      </c>
      <c r="Q21" s="41">
        <v>0</v>
      </c>
      <c r="R21" s="42">
        <f t="shared" si="15"/>
        <v>0</v>
      </c>
      <c r="T21" s="55">
        <v>0</v>
      </c>
      <c r="U21" s="45">
        <v>0</v>
      </c>
      <c r="V21" s="56">
        <f t="shared" si="16"/>
        <v>0</v>
      </c>
      <c r="X21" s="55">
        <f t="shared" si="17"/>
        <v>0</v>
      </c>
      <c r="Y21" s="44">
        <f t="shared" si="18"/>
        <v>0</v>
      </c>
      <c r="Z21" s="56"/>
    </row>
    <row r="22" spans="1:26" ht="14.5">
      <c r="A22" s="23">
        <v>4</v>
      </c>
      <c r="B22" s="11" t="s">
        <v>7</v>
      </c>
      <c r="C22" s="5"/>
      <c r="D22" s="40">
        <v>0</v>
      </c>
      <c r="E22" s="41">
        <v>0</v>
      </c>
      <c r="F22" s="42">
        <f t="shared" si="11"/>
        <v>0</v>
      </c>
      <c r="H22" s="55">
        <v>0</v>
      </c>
      <c r="I22" s="45">
        <v>0</v>
      </c>
      <c r="J22" s="56">
        <f t="shared" si="12"/>
        <v>0</v>
      </c>
      <c r="L22" s="55">
        <f t="shared" si="13"/>
        <v>0</v>
      </c>
      <c r="M22" s="44">
        <f t="shared" si="14"/>
        <v>0</v>
      </c>
      <c r="N22" s="56"/>
      <c r="O22" s="62"/>
      <c r="P22" s="40">
        <v>0</v>
      </c>
      <c r="Q22" s="41">
        <v>0</v>
      </c>
      <c r="R22" s="42">
        <f t="shared" si="15"/>
        <v>0</v>
      </c>
      <c r="T22" s="55">
        <v>0</v>
      </c>
      <c r="U22" s="45">
        <v>0</v>
      </c>
      <c r="V22" s="56">
        <f t="shared" si="16"/>
        <v>0</v>
      </c>
      <c r="X22" s="55">
        <f t="shared" si="17"/>
        <v>0</v>
      </c>
      <c r="Y22" s="44">
        <f t="shared" si="18"/>
        <v>0</v>
      </c>
      <c r="Z22" s="56"/>
    </row>
    <row r="23" spans="1:26" ht="14.5">
      <c r="A23" s="23">
        <v>5</v>
      </c>
      <c r="B23" s="12" t="s">
        <v>8</v>
      </c>
      <c r="C23" s="7"/>
      <c r="D23" s="40">
        <v>0</v>
      </c>
      <c r="E23" s="41">
        <v>0</v>
      </c>
      <c r="F23" s="42">
        <f t="shared" si="11"/>
        <v>0</v>
      </c>
      <c r="H23" s="55">
        <v>0</v>
      </c>
      <c r="I23" s="45">
        <v>0</v>
      </c>
      <c r="J23" s="56">
        <f t="shared" si="12"/>
        <v>0</v>
      </c>
      <c r="L23" s="55">
        <f t="shared" si="13"/>
        <v>0</v>
      </c>
      <c r="M23" s="44">
        <f t="shared" si="14"/>
        <v>0</v>
      </c>
      <c r="N23" s="56"/>
      <c r="O23" s="62"/>
      <c r="P23" s="40">
        <v>0</v>
      </c>
      <c r="Q23" s="41">
        <v>0</v>
      </c>
      <c r="R23" s="42">
        <f t="shared" si="15"/>
        <v>0</v>
      </c>
      <c r="T23" s="55">
        <v>0</v>
      </c>
      <c r="U23" s="45">
        <v>0</v>
      </c>
      <c r="V23" s="56">
        <f t="shared" si="16"/>
        <v>0</v>
      </c>
      <c r="X23" s="55">
        <f t="shared" si="17"/>
        <v>0</v>
      </c>
      <c r="Y23" s="44">
        <f t="shared" si="18"/>
        <v>0</v>
      </c>
      <c r="Z23" s="56"/>
    </row>
    <row r="24" spans="1:26" ht="14.5">
      <c r="A24" s="23">
        <v>6</v>
      </c>
      <c r="B24" s="12" t="s">
        <v>9</v>
      </c>
      <c r="C24" s="7"/>
      <c r="D24" s="40">
        <v>0</v>
      </c>
      <c r="E24" s="41">
        <v>0</v>
      </c>
      <c r="F24" s="42">
        <f t="shared" si="11"/>
        <v>0</v>
      </c>
      <c r="H24" s="55">
        <v>0</v>
      </c>
      <c r="I24" s="45">
        <v>0</v>
      </c>
      <c r="J24" s="56">
        <f t="shared" si="12"/>
        <v>0</v>
      </c>
      <c r="L24" s="55">
        <f t="shared" si="13"/>
        <v>0</v>
      </c>
      <c r="M24" s="44">
        <f t="shared" si="14"/>
        <v>0</v>
      </c>
      <c r="N24" s="56"/>
      <c r="O24" s="62"/>
      <c r="P24" s="40">
        <v>0</v>
      </c>
      <c r="Q24" s="41">
        <v>0</v>
      </c>
      <c r="R24" s="42">
        <f t="shared" si="15"/>
        <v>0</v>
      </c>
      <c r="T24" s="55">
        <v>0</v>
      </c>
      <c r="U24" s="45">
        <v>0</v>
      </c>
      <c r="V24" s="56">
        <f t="shared" si="16"/>
        <v>0</v>
      </c>
      <c r="X24" s="55">
        <f t="shared" si="17"/>
        <v>0</v>
      </c>
      <c r="Y24" s="44">
        <f t="shared" si="18"/>
        <v>0</v>
      </c>
      <c r="Z24" s="56"/>
    </row>
    <row r="25" spans="1:26" ht="14.5">
      <c r="A25" s="23">
        <v>7</v>
      </c>
      <c r="B25" s="12" t="s">
        <v>6</v>
      </c>
      <c r="C25" s="8"/>
      <c r="D25" s="40">
        <v>0</v>
      </c>
      <c r="E25" s="41">
        <v>0</v>
      </c>
      <c r="F25" s="42">
        <f t="shared" si="11"/>
        <v>0</v>
      </c>
      <c r="H25" s="55">
        <v>0</v>
      </c>
      <c r="I25" s="45">
        <v>0</v>
      </c>
      <c r="J25" s="56">
        <f t="shared" si="12"/>
        <v>0</v>
      </c>
      <c r="L25" s="55">
        <f t="shared" si="13"/>
        <v>0</v>
      </c>
      <c r="M25" s="44">
        <f t="shared" si="14"/>
        <v>0</v>
      </c>
      <c r="N25" s="56"/>
      <c r="O25" s="62"/>
      <c r="P25" s="40">
        <v>0</v>
      </c>
      <c r="Q25" s="41">
        <v>0</v>
      </c>
      <c r="R25" s="42">
        <f t="shared" si="15"/>
        <v>0</v>
      </c>
      <c r="T25" s="55">
        <v>0</v>
      </c>
      <c r="U25" s="45">
        <v>0</v>
      </c>
      <c r="V25" s="56">
        <f t="shared" si="16"/>
        <v>0</v>
      </c>
      <c r="X25" s="55">
        <f t="shared" si="17"/>
        <v>0</v>
      </c>
      <c r="Y25" s="44">
        <f t="shared" si="18"/>
        <v>0</v>
      </c>
      <c r="Z25" s="56"/>
    </row>
    <row r="26" spans="1:26" ht="14.5">
      <c r="A26" s="23">
        <v>8</v>
      </c>
      <c r="B26" s="12" t="s">
        <v>10</v>
      </c>
      <c r="C26" s="7"/>
      <c r="D26" s="40">
        <v>0</v>
      </c>
      <c r="E26" s="41">
        <v>0</v>
      </c>
      <c r="F26" s="42">
        <f t="shared" si="11"/>
        <v>0</v>
      </c>
      <c r="H26" s="55">
        <v>0</v>
      </c>
      <c r="I26" s="45">
        <v>0</v>
      </c>
      <c r="J26" s="56">
        <f t="shared" si="12"/>
        <v>0</v>
      </c>
      <c r="L26" s="55">
        <f t="shared" si="13"/>
        <v>0</v>
      </c>
      <c r="M26" s="44">
        <f t="shared" si="14"/>
        <v>0</v>
      </c>
      <c r="N26" s="56"/>
      <c r="O26" s="62"/>
      <c r="P26" s="40">
        <v>0</v>
      </c>
      <c r="Q26" s="41">
        <v>0</v>
      </c>
      <c r="R26" s="42">
        <f t="shared" si="15"/>
        <v>0</v>
      </c>
      <c r="T26" s="55">
        <v>0</v>
      </c>
      <c r="U26" s="45">
        <v>0</v>
      </c>
      <c r="V26" s="56">
        <f t="shared" si="16"/>
        <v>0</v>
      </c>
      <c r="X26" s="55">
        <f t="shared" si="17"/>
        <v>0</v>
      </c>
      <c r="Y26" s="44">
        <f t="shared" si="18"/>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9">D29+E29</f>
        <v>0</v>
      </c>
      <c r="H29" s="55">
        <v>0</v>
      </c>
      <c r="I29" s="45">
        <v>0</v>
      </c>
      <c r="J29" s="56">
        <f t="shared" ref="J29:J35" si="20">H29+I29</f>
        <v>0</v>
      </c>
      <c r="L29" s="55">
        <f t="shared" ref="L29:L35" si="21">D29-H29</f>
        <v>0</v>
      </c>
      <c r="M29" s="44">
        <f t="shared" ref="M29:M35" si="22">F29-J29</f>
        <v>0</v>
      </c>
      <c r="N29" s="56"/>
      <c r="O29" s="62"/>
      <c r="P29" s="40">
        <v>0</v>
      </c>
      <c r="Q29" s="41">
        <v>0</v>
      </c>
      <c r="R29" s="42">
        <f t="shared" ref="R29:R35" si="23">P29+Q29</f>
        <v>0</v>
      </c>
      <c r="T29" s="55">
        <v>0</v>
      </c>
      <c r="U29" s="45">
        <v>0</v>
      </c>
      <c r="V29" s="56">
        <f t="shared" ref="V29:V35" si="24">T29+U29</f>
        <v>0</v>
      </c>
      <c r="X29" s="55">
        <f t="shared" ref="X29:X35" si="25">P29-T29</f>
        <v>0</v>
      </c>
      <c r="Y29" s="44">
        <f t="shared" ref="Y29:Y35" si="26">R29-V29</f>
        <v>0</v>
      </c>
      <c r="Z29" s="56"/>
    </row>
    <row r="30" spans="1:26" ht="14.5">
      <c r="A30" s="23">
        <v>2</v>
      </c>
      <c r="B30" s="11" t="s">
        <v>46</v>
      </c>
      <c r="C30" s="5"/>
      <c r="D30" s="40">
        <v>0</v>
      </c>
      <c r="E30" s="41">
        <v>0</v>
      </c>
      <c r="F30" s="42">
        <f t="shared" si="19"/>
        <v>0</v>
      </c>
      <c r="H30" s="55">
        <v>0</v>
      </c>
      <c r="I30" s="45">
        <v>0</v>
      </c>
      <c r="J30" s="56">
        <f t="shared" si="20"/>
        <v>0</v>
      </c>
      <c r="L30" s="55">
        <f t="shared" si="21"/>
        <v>0</v>
      </c>
      <c r="M30" s="44">
        <f t="shared" si="22"/>
        <v>0</v>
      </c>
      <c r="N30" s="56"/>
      <c r="O30" s="62"/>
      <c r="P30" s="40">
        <v>0</v>
      </c>
      <c r="Q30" s="41">
        <v>0</v>
      </c>
      <c r="R30" s="42">
        <f t="shared" si="23"/>
        <v>0</v>
      </c>
      <c r="T30" s="55">
        <v>0</v>
      </c>
      <c r="U30" s="45">
        <v>0</v>
      </c>
      <c r="V30" s="56">
        <f t="shared" si="24"/>
        <v>0</v>
      </c>
      <c r="X30" s="55">
        <f t="shared" si="25"/>
        <v>0</v>
      </c>
      <c r="Y30" s="44">
        <f t="shared" si="26"/>
        <v>0</v>
      </c>
      <c r="Z30" s="56"/>
    </row>
    <row r="31" spans="1:26" ht="14.5">
      <c r="A31" s="23">
        <v>3</v>
      </c>
      <c r="B31" s="11" t="s">
        <v>47</v>
      </c>
      <c r="C31" s="5"/>
      <c r="D31" s="40">
        <v>0</v>
      </c>
      <c r="E31" s="41">
        <v>0</v>
      </c>
      <c r="F31" s="42">
        <f t="shared" si="19"/>
        <v>0</v>
      </c>
      <c r="H31" s="55">
        <v>0</v>
      </c>
      <c r="I31" s="45">
        <v>0</v>
      </c>
      <c r="J31" s="56">
        <f t="shared" si="20"/>
        <v>0</v>
      </c>
      <c r="L31" s="55">
        <f t="shared" si="21"/>
        <v>0</v>
      </c>
      <c r="M31" s="44">
        <f t="shared" si="22"/>
        <v>0</v>
      </c>
      <c r="N31" s="56"/>
      <c r="O31" s="62"/>
      <c r="P31" s="40">
        <v>0</v>
      </c>
      <c r="Q31" s="41">
        <v>0</v>
      </c>
      <c r="R31" s="42">
        <f t="shared" si="23"/>
        <v>0</v>
      </c>
      <c r="T31" s="55">
        <v>0</v>
      </c>
      <c r="U31" s="45">
        <v>0</v>
      </c>
      <c r="V31" s="56">
        <f t="shared" si="24"/>
        <v>0</v>
      </c>
      <c r="X31" s="55">
        <f t="shared" si="25"/>
        <v>0</v>
      </c>
      <c r="Y31" s="44">
        <f t="shared" si="26"/>
        <v>0</v>
      </c>
      <c r="Z31" s="56"/>
    </row>
    <row r="32" spans="1:26" ht="14.5">
      <c r="A32" s="23">
        <v>4</v>
      </c>
      <c r="B32" s="11" t="s">
        <v>48</v>
      </c>
      <c r="C32" s="5"/>
      <c r="D32" s="40">
        <v>0</v>
      </c>
      <c r="E32" s="41">
        <v>0</v>
      </c>
      <c r="F32" s="42">
        <f t="shared" si="19"/>
        <v>0</v>
      </c>
      <c r="H32" s="55">
        <v>0</v>
      </c>
      <c r="I32" s="45">
        <v>0</v>
      </c>
      <c r="J32" s="56">
        <f t="shared" si="20"/>
        <v>0</v>
      </c>
      <c r="L32" s="55">
        <f t="shared" si="21"/>
        <v>0</v>
      </c>
      <c r="M32" s="44">
        <f t="shared" si="22"/>
        <v>0</v>
      </c>
      <c r="N32" s="56"/>
      <c r="O32" s="62"/>
      <c r="P32" s="40">
        <v>0</v>
      </c>
      <c r="Q32" s="41">
        <v>0</v>
      </c>
      <c r="R32" s="42">
        <f t="shared" si="23"/>
        <v>0</v>
      </c>
      <c r="T32" s="55">
        <v>0</v>
      </c>
      <c r="U32" s="45">
        <v>0</v>
      </c>
      <c r="V32" s="56">
        <f t="shared" si="24"/>
        <v>0</v>
      </c>
      <c r="X32" s="55">
        <f t="shared" si="25"/>
        <v>0</v>
      </c>
      <c r="Y32" s="44">
        <f t="shared" si="26"/>
        <v>0</v>
      </c>
      <c r="Z32" s="56"/>
    </row>
    <row r="33" spans="1:26" ht="14.5">
      <c r="A33" s="23">
        <v>5</v>
      </c>
      <c r="B33" s="11" t="s">
        <v>49</v>
      </c>
      <c r="C33" s="5"/>
      <c r="D33" s="40">
        <v>0</v>
      </c>
      <c r="E33" s="41">
        <v>0</v>
      </c>
      <c r="F33" s="42">
        <f t="shared" si="19"/>
        <v>0</v>
      </c>
      <c r="H33" s="55">
        <v>0</v>
      </c>
      <c r="I33" s="45">
        <v>0</v>
      </c>
      <c r="J33" s="56">
        <f t="shared" si="20"/>
        <v>0</v>
      </c>
      <c r="L33" s="55">
        <f t="shared" si="21"/>
        <v>0</v>
      </c>
      <c r="M33" s="44">
        <f t="shared" si="22"/>
        <v>0</v>
      </c>
      <c r="N33" s="56"/>
      <c r="O33" s="62"/>
      <c r="P33" s="40">
        <v>0</v>
      </c>
      <c r="Q33" s="41">
        <v>0</v>
      </c>
      <c r="R33" s="42">
        <f t="shared" si="23"/>
        <v>0</v>
      </c>
      <c r="T33" s="55">
        <v>0</v>
      </c>
      <c r="U33" s="45">
        <v>0</v>
      </c>
      <c r="V33" s="56">
        <f t="shared" si="24"/>
        <v>0</v>
      </c>
      <c r="X33" s="55">
        <f t="shared" si="25"/>
        <v>0</v>
      </c>
      <c r="Y33" s="44">
        <f t="shared" si="26"/>
        <v>0</v>
      </c>
      <c r="Z33" s="56"/>
    </row>
    <row r="34" spans="1:26" ht="14.5">
      <c r="A34" s="23">
        <v>6</v>
      </c>
      <c r="B34" s="11" t="s">
        <v>50</v>
      </c>
      <c r="C34" s="5"/>
      <c r="D34" s="40">
        <v>0</v>
      </c>
      <c r="E34" s="41">
        <v>0</v>
      </c>
      <c r="F34" s="42">
        <f t="shared" si="19"/>
        <v>0</v>
      </c>
      <c r="H34" s="55">
        <v>0</v>
      </c>
      <c r="I34" s="45">
        <v>0</v>
      </c>
      <c r="J34" s="56">
        <f t="shared" si="20"/>
        <v>0</v>
      </c>
      <c r="L34" s="55">
        <f t="shared" si="21"/>
        <v>0</v>
      </c>
      <c r="M34" s="44">
        <f t="shared" si="22"/>
        <v>0</v>
      </c>
      <c r="N34" s="56"/>
      <c r="O34" s="62"/>
      <c r="P34" s="40">
        <v>0</v>
      </c>
      <c r="Q34" s="41">
        <v>0</v>
      </c>
      <c r="R34" s="42">
        <f t="shared" si="23"/>
        <v>0</v>
      </c>
      <c r="T34" s="55">
        <v>0</v>
      </c>
      <c r="U34" s="45">
        <v>0</v>
      </c>
      <c r="V34" s="56">
        <f t="shared" si="24"/>
        <v>0</v>
      </c>
      <c r="X34" s="55">
        <f t="shared" si="25"/>
        <v>0</v>
      </c>
      <c r="Y34" s="44">
        <f t="shared" si="26"/>
        <v>0</v>
      </c>
      <c r="Z34" s="56"/>
    </row>
    <row r="35" spans="1:26" ht="14.5">
      <c r="A35" s="23">
        <v>7</v>
      </c>
      <c r="B35" s="11" t="s">
        <v>51</v>
      </c>
      <c r="C35" s="5"/>
      <c r="D35" s="40">
        <v>0</v>
      </c>
      <c r="E35" s="41">
        <v>0</v>
      </c>
      <c r="F35" s="42">
        <f t="shared" si="19"/>
        <v>0</v>
      </c>
      <c r="H35" s="55">
        <v>0</v>
      </c>
      <c r="I35" s="45">
        <v>0</v>
      </c>
      <c r="J35" s="56">
        <f t="shared" si="20"/>
        <v>0</v>
      </c>
      <c r="L35" s="55">
        <f t="shared" si="21"/>
        <v>0</v>
      </c>
      <c r="M35" s="44">
        <f t="shared" si="22"/>
        <v>0</v>
      </c>
      <c r="N35" s="56"/>
      <c r="O35" s="62"/>
      <c r="P35" s="40">
        <v>0</v>
      </c>
      <c r="Q35" s="41">
        <v>0</v>
      </c>
      <c r="R35" s="42">
        <f t="shared" si="23"/>
        <v>0</v>
      </c>
      <c r="T35" s="55">
        <v>0</v>
      </c>
      <c r="U35" s="45">
        <v>0</v>
      </c>
      <c r="V35" s="56">
        <f t="shared" si="24"/>
        <v>0</v>
      </c>
      <c r="X35" s="55">
        <f t="shared" si="25"/>
        <v>0</v>
      </c>
      <c r="Y35" s="44">
        <f t="shared" si="26"/>
        <v>0</v>
      </c>
      <c r="Z35" s="56"/>
    </row>
    <row r="36" spans="1:26" s="25" customFormat="1" ht="31.5" customHeight="1">
      <c r="A36" s="227" t="s">
        <v>29</v>
      </c>
      <c r="B36" s="228"/>
      <c r="C36" s="24"/>
      <c r="D36" s="43">
        <f>SUM(D37:D45)</f>
        <v>0</v>
      </c>
      <c r="E36" s="43">
        <f t="shared" ref="E36:F36" si="27">SUM(E37:E45)</f>
        <v>0</v>
      </c>
      <c r="F36" s="43">
        <f t="shared" si="27"/>
        <v>0</v>
      </c>
      <c r="H36" s="43">
        <f t="shared" ref="H36:J36" si="28">SUM(H37:H45)</f>
        <v>0</v>
      </c>
      <c r="I36" s="43">
        <f t="shared" si="28"/>
        <v>0</v>
      </c>
      <c r="J36" s="43">
        <f t="shared" si="28"/>
        <v>0</v>
      </c>
      <c r="L36" s="43">
        <f t="shared" ref="L36:M36" si="29">SUM(L37:L45)</f>
        <v>0</v>
      </c>
      <c r="M36" s="43">
        <f t="shared" si="29"/>
        <v>0</v>
      </c>
      <c r="N36" s="34"/>
      <c r="O36" s="67"/>
      <c r="P36" s="43">
        <f t="shared" ref="P36:R36" si="30">SUM(P37:P45)</f>
        <v>195525</v>
      </c>
      <c r="Q36" s="43">
        <f t="shared" si="30"/>
        <v>0</v>
      </c>
      <c r="R36" s="43">
        <f t="shared" si="30"/>
        <v>195525</v>
      </c>
      <c r="T36" s="43">
        <f t="shared" ref="T36:V36" si="31">SUM(T37:T45)</f>
        <v>0</v>
      </c>
      <c r="U36" s="43">
        <f t="shared" si="31"/>
        <v>0</v>
      </c>
      <c r="V36" s="43">
        <f t="shared" si="31"/>
        <v>0</v>
      </c>
      <c r="X36" s="43">
        <f t="shared" ref="X36:Y36" si="32">SUM(X37:X45)</f>
        <v>195525</v>
      </c>
      <c r="Y36" s="43">
        <f t="shared" si="32"/>
        <v>195525</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33">D38+E38</f>
        <v>0</v>
      </c>
      <c r="H38" s="55">
        <v>0</v>
      </c>
      <c r="I38" s="45">
        <v>0</v>
      </c>
      <c r="J38" s="56">
        <f t="shared" ref="J38" si="34">H38+I38</f>
        <v>0</v>
      </c>
      <c r="L38" s="55">
        <f>D38-H38</f>
        <v>0</v>
      </c>
      <c r="M38" s="45">
        <f>F38-J38</f>
        <v>0</v>
      </c>
      <c r="N38" s="56"/>
      <c r="P38" s="40">
        <v>0</v>
      </c>
      <c r="Q38" s="41">
        <v>0</v>
      </c>
      <c r="R38" s="42">
        <f t="shared" ref="R38" si="35">P38+Q38</f>
        <v>0</v>
      </c>
      <c r="T38" s="55">
        <v>0</v>
      </c>
      <c r="U38" s="45">
        <v>0</v>
      </c>
      <c r="V38" s="56">
        <f t="shared" ref="V38" si="36">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 t="shared" ref="F40" si="37">D40+E40</f>
        <v>0</v>
      </c>
      <c r="H40" s="55">
        <v>0</v>
      </c>
      <c r="I40" s="45">
        <v>0</v>
      </c>
      <c r="J40" s="56">
        <f t="shared" ref="J40" si="38">H40+I40</f>
        <v>0</v>
      </c>
      <c r="L40" s="55">
        <f>D40-H40</f>
        <v>0</v>
      </c>
      <c r="M40" s="45">
        <f>F40-J40</f>
        <v>0</v>
      </c>
      <c r="N40" s="56"/>
      <c r="P40" s="40">
        <v>0</v>
      </c>
      <c r="Q40" s="41">
        <v>0</v>
      </c>
      <c r="R40" s="42">
        <f t="shared" ref="R40" si="39">P40+Q40</f>
        <v>0</v>
      </c>
      <c r="T40" s="55">
        <v>0</v>
      </c>
      <c r="U40" s="45">
        <v>0</v>
      </c>
      <c r="V40" s="56">
        <f t="shared" ref="V40" si="40">T40+U40</f>
        <v>0</v>
      </c>
      <c r="X40" s="55">
        <f>P40-T40</f>
        <v>0</v>
      </c>
      <c r="Y40" s="45">
        <f>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1">
        <v>0</v>
      </c>
      <c r="F42" s="42">
        <f t="shared" ref="F42:F45" si="41">D42+E42</f>
        <v>0</v>
      </c>
      <c r="H42" s="55">
        <v>0</v>
      </c>
      <c r="I42" s="45">
        <v>0</v>
      </c>
      <c r="J42" s="56">
        <f t="shared" ref="J42:J45" si="42">H42+I42</f>
        <v>0</v>
      </c>
      <c r="L42" s="55">
        <f t="shared" ref="L42:L45" si="43">D42-H42</f>
        <v>0</v>
      </c>
      <c r="M42" s="45">
        <f t="shared" ref="M42:M45" si="44">F42-J42</f>
        <v>0</v>
      </c>
      <c r="N42" s="56"/>
      <c r="P42" s="40">
        <v>0</v>
      </c>
      <c r="Q42" s="41">
        <v>0</v>
      </c>
      <c r="R42" s="42">
        <f t="shared" ref="R42" si="45">P42+Q42</f>
        <v>0</v>
      </c>
      <c r="T42" s="55">
        <v>0</v>
      </c>
      <c r="U42" s="45">
        <v>0</v>
      </c>
      <c r="V42" s="56">
        <f t="shared" ref="V42:V45" si="46">T42+U42</f>
        <v>0</v>
      </c>
      <c r="X42" s="55">
        <f t="shared" ref="X42:X45" si="47">P42-T42</f>
        <v>0</v>
      </c>
      <c r="Y42" s="45">
        <f t="shared" ref="Y42:Y45" si="48">R42-V42</f>
        <v>0</v>
      </c>
      <c r="Z42" s="56"/>
    </row>
    <row r="43" spans="1:26" ht="14.5">
      <c r="A43" s="23">
        <v>2</v>
      </c>
      <c r="B43" s="11" t="s">
        <v>35</v>
      </c>
      <c r="C43" s="5"/>
      <c r="D43" s="40">
        <v>0</v>
      </c>
      <c r="E43" s="41">
        <v>0</v>
      </c>
      <c r="F43" s="42">
        <f t="shared" si="41"/>
        <v>0</v>
      </c>
      <c r="H43" s="55">
        <v>0</v>
      </c>
      <c r="I43" s="45">
        <v>0</v>
      </c>
      <c r="J43" s="56">
        <f t="shared" si="42"/>
        <v>0</v>
      </c>
      <c r="L43" s="55">
        <f t="shared" si="43"/>
        <v>0</v>
      </c>
      <c r="M43" s="45">
        <f t="shared" si="44"/>
        <v>0</v>
      </c>
      <c r="N43" s="56"/>
      <c r="P43" s="55">
        <v>195525</v>
      </c>
      <c r="Q43" s="41">
        <v>0</v>
      </c>
      <c r="R43" s="42">
        <f t="shared" ref="R43" si="49">P43+Q43</f>
        <v>195525</v>
      </c>
      <c r="T43" s="55">
        <v>0</v>
      </c>
      <c r="U43" s="45">
        <v>0</v>
      </c>
      <c r="V43" s="56">
        <f t="shared" si="46"/>
        <v>0</v>
      </c>
      <c r="X43" s="55">
        <f t="shared" si="47"/>
        <v>195525</v>
      </c>
      <c r="Y43" s="45">
        <f t="shared" si="48"/>
        <v>195525</v>
      </c>
      <c r="Z43" s="56"/>
    </row>
    <row r="44" spans="1:26" ht="14.5">
      <c r="A44" s="23">
        <v>3</v>
      </c>
      <c r="B44" s="11" t="s">
        <v>52</v>
      </c>
      <c r="C44" s="5"/>
      <c r="D44" s="40">
        <v>0</v>
      </c>
      <c r="E44" s="41">
        <v>0</v>
      </c>
      <c r="F44" s="42">
        <f t="shared" si="41"/>
        <v>0</v>
      </c>
      <c r="H44" s="55">
        <v>0</v>
      </c>
      <c r="I44" s="45">
        <v>0</v>
      </c>
      <c r="J44" s="56">
        <f t="shared" si="42"/>
        <v>0</v>
      </c>
      <c r="L44" s="55">
        <f t="shared" si="43"/>
        <v>0</v>
      </c>
      <c r="M44" s="45">
        <f t="shared" si="44"/>
        <v>0</v>
      </c>
      <c r="N44" s="56"/>
      <c r="P44" s="40">
        <v>0</v>
      </c>
      <c r="Q44" s="41">
        <v>0</v>
      </c>
      <c r="R44" s="42">
        <f t="shared" ref="R44:R45" si="50">P44+Q44</f>
        <v>0</v>
      </c>
      <c r="T44" s="55">
        <v>0</v>
      </c>
      <c r="U44" s="45">
        <v>0</v>
      </c>
      <c r="V44" s="56">
        <f t="shared" si="46"/>
        <v>0</v>
      </c>
      <c r="X44" s="55">
        <f t="shared" si="47"/>
        <v>0</v>
      </c>
      <c r="Y44" s="45">
        <f t="shared" si="48"/>
        <v>0</v>
      </c>
      <c r="Z44" s="56"/>
    </row>
    <row r="45" spans="1:26" ht="14.5">
      <c r="A45" s="23">
        <v>4</v>
      </c>
      <c r="B45" s="11" t="s">
        <v>53</v>
      </c>
      <c r="C45" s="5"/>
      <c r="D45" s="40">
        <v>0</v>
      </c>
      <c r="E45" s="41">
        <v>0</v>
      </c>
      <c r="F45" s="42">
        <f t="shared" si="41"/>
        <v>0</v>
      </c>
      <c r="H45" s="55">
        <v>0</v>
      </c>
      <c r="I45" s="45">
        <v>0</v>
      </c>
      <c r="J45" s="56">
        <f t="shared" si="42"/>
        <v>0</v>
      </c>
      <c r="L45" s="55">
        <f t="shared" si="43"/>
        <v>0</v>
      </c>
      <c r="M45" s="45">
        <f t="shared" si="44"/>
        <v>0</v>
      </c>
      <c r="N45" s="56"/>
      <c r="P45" s="40">
        <v>0</v>
      </c>
      <c r="Q45" s="41">
        <v>0</v>
      </c>
      <c r="R45" s="42">
        <f t="shared" si="50"/>
        <v>0</v>
      </c>
      <c r="T45" s="55">
        <v>0</v>
      </c>
      <c r="U45" s="45">
        <v>0</v>
      </c>
      <c r="V45" s="56">
        <f t="shared" si="46"/>
        <v>0</v>
      </c>
      <c r="X45" s="55">
        <f t="shared" si="47"/>
        <v>0</v>
      </c>
      <c r="Y45" s="45">
        <f t="shared" si="48"/>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topLeftCell="A20" zoomScale="60" zoomScaleNormal="60" workbookViewId="0">
      <pane xSplit="3" topLeftCell="Q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91</v>
      </c>
    </row>
    <row r="2" spans="1:26" ht="14.5">
      <c r="A2" s="19" t="s">
        <v>1</v>
      </c>
      <c r="B2" s="68" t="s">
        <v>92</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3">
        <f t="shared" ref="E8:F8" si="0">SUM(E9:E10)</f>
        <v>0</v>
      </c>
      <c r="F8" s="34">
        <f t="shared" si="0"/>
        <v>0</v>
      </c>
      <c r="H8" s="49">
        <f t="shared" ref="H8:J8" si="1">SUM(H9:H10)</f>
        <v>0</v>
      </c>
      <c r="I8" s="50">
        <f t="shared" si="1"/>
        <v>0</v>
      </c>
      <c r="J8" s="51">
        <f t="shared" si="1"/>
        <v>0</v>
      </c>
      <c r="L8" s="49">
        <f t="shared" ref="L8:M8" si="2">SUM(L9:L10)</f>
        <v>0</v>
      </c>
      <c r="M8" s="50">
        <f t="shared" si="2"/>
        <v>0</v>
      </c>
      <c r="N8" s="51"/>
      <c r="O8" s="64"/>
      <c r="P8" s="154"/>
      <c r="Q8" s="154"/>
      <c r="R8" s="155"/>
      <c r="T8" s="155"/>
      <c r="U8" s="155"/>
      <c r="V8" s="155"/>
      <c r="X8" s="155"/>
      <c r="Y8" s="155"/>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52">
        <v>0</v>
      </c>
      <c r="I10" s="53">
        <v>0</v>
      </c>
      <c r="J10" s="54">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5392378569.7462006</v>
      </c>
      <c r="E12" s="32">
        <f>SUM(E13:E35)</f>
        <v>0</v>
      </c>
      <c r="F12" s="32">
        <f>SUM(F13:F35)</f>
        <v>5392378569.7462006</v>
      </c>
      <c r="H12" s="32">
        <f>SUM(H13:H35)</f>
        <v>0</v>
      </c>
      <c r="I12" s="32">
        <f>SUM(I13:I35)</f>
        <v>5858845</v>
      </c>
      <c r="J12" s="32">
        <f>SUM(J13:J35)</f>
        <v>5858845</v>
      </c>
      <c r="L12" s="32">
        <f>SUM(L13:L35)</f>
        <v>5392378569.7462006</v>
      </c>
      <c r="M12" s="32">
        <f>SUM(M13:M35)</f>
        <v>5386519724.7462006</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3">D15+E15</f>
        <v>0</v>
      </c>
      <c r="H15" s="55">
        <v>0</v>
      </c>
      <c r="I15" s="45">
        <v>0</v>
      </c>
      <c r="J15" s="56">
        <f t="shared" ref="J15:J17" si="4">H15+I15</f>
        <v>0</v>
      </c>
      <c r="L15" s="55">
        <f t="shared" ref="L15:L17" si="5">D15-H15</f>
        <v>0</v>
      </c>
      <c r="M15" s="44">
        <f t="shared" ref="M15:M17" si="6">F15-J15</f>
        <v>0</v>
      </c>
      <c r="N15" s="56"/>
      <c r="O15" s="62"/>
      <c r="P15" s="40">
        <v>0</v>
      </c>
      <c r="Q15" s="41">
        <v>0</v>
      </c>
      <c r="R15" s="42">
        <f t="shared" ref="R15:R17" si="7">P15+Q15</f>
        <v>0</v>
      </c>
      <c r="T15" s="55">
        <v>0</v>
      </c>
      <c r="U15" s="45">
        <v>0</v>
      </c>
      <c r="V15" s="56">
        <f t="shared" ref="V15:V17" si="8">T15+U15</f>
        <v>0</v>
      </c>
      <c r="X15" s="55">
        <f t="shared" ref="X15:X17" si="9">P15-T15</f>
        <v>0</v>
      </c>
      <c r="Y15" s="44">
        <f t="shared" ref="Y15:Y17" si="10">R15-V15</f>
        <v>0</v>
      </c>
      <c r="Z15" s="56"/>
    </row>
    <row r="16" spans="1:26" ht="26.5" customHeight="1">
      <c r="A16" s="23">
        <v>2</v>
      </c>
      <c r="B16" s="11" t="s">
        <v>40</v>
      </c>
      <c r="C16" s="4"/>
      <c r="D16" s="40">
        <v>0</v>
      </c>
      <c r="E16" s="41">
        <v>0</v>
      </c>
      <c r="F16" s="42">
        <f t="shared" si="3"/>
        <v>0</v>
      </c>
      <c r="H16" s="55">
        <v>0</v>
      </c>
      <c r="I16" s="45">
        <v>0</v>
      </c>
      <c r="J16" s="56">
        <f t="shared" si="4"/>
        <v>0</v>
      </c>
      <c r="L16" s="55">
        <f t="shared" si="5"/>
        <v>0</v>
      </c>
      <c r="M16" s="44">
        <f t="shared" si="6"/>
        <v>0</v>
      </c>
      <c r="N16" s="56"/>
      <c r="O16" s="62"/>
      <c r="P16" s="40">
        <v>0</v>
      </c>
      <c r="Q16" s="41">
        <v>0</v>
      </c>
      <c r="R16" s="42">
        <f t="shared" si="7"/>
        <v>0</v>
      </c>
      <c r="T16" s="55">
        <v>0</v>
      </c>
      <c r="U16" s="45">
        <v>0</v>
      </c>
      <c r="V16" s="56">
        <f t="shared" si="8"/>
        <v>0</v>
      </c>
      <c r="X16" s="55">
        <f t="shared" si="9"/>
        <v>0</v>
      </c>
      <c r="Y16" s="44">
        <f t="shared" si="10"/>
        <v>0</v>
      </c>
      <c r="Z16" s="56"/>
    </row>
    <row r="17" spans="1:26" ht="30" customHeight="1">
      <c r="A17" s="23">
        <v>3</v>
      </c>
      <c r="B17" s="11" t="s">
        <v>41</v>
      </c>
      <c r="C17" s="5"/>
      <c r="D17" s="40">
        <v>0</v>
      </c>
      <c r="E17" s="41">
        <v>0</v>
      </c>
      <c r="F17" s="42">
        <f t="shared" si="3"/>
        <v>0</v>
      </c>
      <c r="H17" s="55">
        <v>0</v>
      </c>
      <c r="I17" s="45">
        <v>0</v>
      </c>
      <c r="J17" s="56">
        <f t="shared" si="4"/>
        <v>0</v>
      </c>
      <c r="L17" s="55">
        <f t="shared" si="5"/>
        <v>0</v>
      </c>
      <c r="M17" s="44">
        <f t="shared" si="6"/>
        <v>0</v>
      </c>
      <c r="N17" s="56"/>
      <c r="O17" s="62"/>
      <c r="P17" s="40">
        <v>0</v>
      </c>
      <c r="Q17" s="41">
        <v>0</v>
      </c>
      <c r="R17" s="42">
        <f t="shared" si="7"/>
        <v>0</v>
      </c>
      <c r="T17" s="55">
        <v>0</v>
      </c>
      <c r="U17" s="45">
        <v>0</v>
      </c>
      <c r="V17" s="56">
        <f t="shared" si="8"/>
        <v>0</v>
      </c>
      <c r="X17" s="55">
        <f t="shared" si="9"/>
        <v>0</v>
      </c>
      <c r="Y17" s="44">
        <f t="shared" si="10"/>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11">D19+E19</f>
        <v>0</v>
      </c>
      <c r="H19" s="55">
        <v>0</v>
      </c>
      <c r="I19" s="45">
        <v>0</v>
      </c>
      <c r="J19" s="56">
        <f t="shared" ref="J19:J26" si="12">H19+I19</f>
        <v>0</v>
      </c>
      <c r="L19" s="55">
        <f t="shared" ref="L19:L26" si="13">D19-H19</f>
        <v>0</v>
      </c>
      <c r="M19" s="44">
        <f t="shared" ref="M19:M26" si="14">F19-J19</f>
        <v>0</v>
      </c>
      <c r="N19" s="56"/>
      <c r="O19" s="62"/>
      <c r="P19" s="40">
        <v>0</v>
      </c>
      <c r="Q19" s="41">
        <v>0</v>
      </c>
      <c r="R19" s="42">
        <f t="shared" ref="R19:R26" si="15">P19+Q19</f>
        <v>0</v>
      </c>
      <c r="T19" s="55">
        <v>0</v>
      </c>
      <c r="U19" s="45">
        <v>0</v>
      </c>
      <c r="V19" s="56">
        <f t="shared" ref="V19:V26" si="16">T19+U19</f>
        <v>0</v>
      </c>
      <c r="X19" s="55">
        <f t="shared" ref="X19:X26" si="17">P19-T19</f>
        <v>0</v>
      </c>
      <c r="Y19" s="44">
        <f t="shared" ref="Y19:Y26" si="18">R19-V19</f>
        <v>0</v>
      </c>
      <c r="Z19" s="56"/>
    </row>
    <row r="20" spans="1:26" ht="14.5">
      <c r="A20" s="23">
        <v>2</v>
      </c>
      <c r="B20" s="12" t="s">
        <v>11</v>
      </c>
      <c r="C20" s="6"/>
      <c r="D20" s="40">
        <v>495509892</v>
      </c>
      <c r="E20" s="41">
        <v>0</v>
      </c>
      <c r="F20" s="42">
        <f t="shared" si="11"/>
        <v>495509892</v>
      </c>
      <c r="H20" s="55">
        <v>0</v>
      </c>
      <c r="I20" s="45">
        <v>0</v>
      </c>
      <c r="J20" s="56">
        <f t="shared" si="12"/>
        <v>0</v>
      </c>
      <c r="L20" s="55">
        <f t="shared" si="13"/>
        <v>495509892</v>
      </c>
      <c r="M20" s="44">
        <f t="shared" si="14"/>
        <v>495509892</v>
      </c>
      <c r="N20" s="56" t="s">
        <v>110</v>
      </c>
      <c r="O20" s="62"/>
      <c r="P20" s="40">
        <v>0</v>
      </c>
      <c r="Q20" s="41">
        <v>0</v>
      </c>
      <c r="R20" s="42">
        <f t="shared" si="15"/>
        <v>0</v>
      </c>
      <c r="T20" s="55">
        <v>0</v>
      </c>
      <c r="U20" s="45">
        <v>0</v>
      </c>
      <c r="V20" s="56">
        <f t="shared" si="16"/>
        <v>0</v>
      </c>
      <c r="X20" s="55">
        <f t="shared" si="17"/>
        <v>0</v>
      </c>
      <c r="Y20" s="44">
        <f t="shared" si="18"/>
        <v>0</v>
      </c>
      <c r="Z20" s="56"/>
    </row>
    <row r="21" spans="1:26" ht="14.5">
      <c r="A21" s="23">
        <v>3</v>
      </c>
      <c r="B21" s="11" t="s">
        <v>5</v>
      </c>
      <c r="C21" s="4"/>
      <c r="D21" s="40">
        <v>0</v>
      </c>
      <c r="E21" s="41">
        <v>0</v>
      </c>
      <c r="F21" s="42">
        <f t="shared" si="11"/>
        <v>0</v>
      </c>
      <c r="H21" s="55">
        <v>0</v>
      </c>
      <c r="I21" s="45">
        <v>0</v>
      </c>
      <c r="J21" s="56">
        <f t="shared" si="12"/>
        <v>0</v>
      </c>
      <c r="L21" s="55">
        <f t="shared" si="13"/>
        <v>0</v>
      </c>
      <c r="M21" s="44">
        <f t="shared" si="14"/>
        <v>0</v>
      </c>
      <c r="N21" s="56"/>
      <c r="O21" s="62"/>
      <c r="P21" s="40">
        <v>0</v>
      </c>
      <c r="Q21" s="41">
        <v>0</v>
      </c>
      <c r="R21" s="42">
        <f t="shared" si="15"/>
        <v>0</v>
      </c>
      <c r="T21" s="55">
        <v>0</v>
      </c>
      <c r="U21" s="45">
        <v>0</v>
      </c>
      <c r="V21" s="56">
        <f t="shared" si="16"/>
        <v>0</v>
      </c>
      <c r="X21" s="55">
        <f t="shared" si="17"/>
        <v>0</v>
      </c>
      <c r="Y21" s="44">
        <f t="shared" si="18"/>
        <v>0</v>
      </c>
      <c r="Z21" s="56"/>
    </row>
    <row r="22" spans="1:26" ht="14.5">
      <c r="A22" s="23">
        <v>4</v>
      </c>
      <c r="B22" s="11" t="s">
        <v>7</v>
      </c>
      <c r="C22" s="5"/>
      <c r="D22" s="40">
        <v>0</v>
      </c>
      <c r="E22" s="41">
        <v>0</v>
      </c>
      <c r="F22" s="42">
        <f t="shared" si="11"/>
        <v>0</v>
      </c>
      <c r="H22" s="55">
        <v>0</v>
      </c>
      <c r="I22" s="45">
        <v>0</v>
      </c>
      <c r="J22" s="56">
        <f t="shared" si="12"/>
        <v>0</v>
      </c>
      <c r="L22" s="55">
        <f t="shared" si="13"/>
        <v>0</v>
      </c>
      <c r="M22" s="44">
        <f t="shared" si="14"/>
        <v>0</v>
      </c>
      <c r="N22" s="56"/>
      <c r="O22" s="62"/>
      <c r="P22" s="40">
        <v>0</v>
      </c>
      <c r="Q22" s="41">
        <v>0</v>
      </c>
      <c r="R22" s="42">
        <f t="shared" si="15"/>
        <v>0</v>
      </c>
      <c r="T22" s="55">
        <v>0</v>
      </c>
      <c r="U22" s="45">
        <v>0</v>
      </c>
      <c r="V22" s="56">
        <f t="shared" si="16"/>
        <v>0</v>
      </c>
      <c r="X22" s="55">
        <f t="shared" si="17"/>
        <v>0</v>
      </c>
      <c r="Y22" s="44">
        <f t="shared" si="18"/>
        <v>0</v>
      </c>
      <c r="Z22" s="56"/>
    </row>
    <row r="23" spans="1:26" ht="14.5">
      <c r="A23" s="23">
        <v>5</v>
      </c>
      <c r="B23" s="12" t="s">
        <v>8</v>
      </c>
      <c r="C23" s="7"/>
      <c r="D23" s="40">
        <v>61036092.609999999</v>
      </c>
      <c r="E23" s="41">
        <v>0</v>
      </c>
      <c r="F23" s="40">
        <f t="shared" si="11"/>
        <v>61036092.609999999</v>
      </c>
      <c r="H23" s="55">
        <v>0</v>
      </c>
      <c r="I23" s="45">
        <v>0</v>
      </c>
      <c r="J23" s="56">
        <f t="shared" si="12"/>
        <v>0</v>
      </c>
      <c r="L23" s="55">
        <f t="shared" si="13"/>
        <v>61036092.609999999</v>
      </c>
      <c r="M23" s="44">
        <f t="shared" si="14"/>
        <v>61036092.609999999</v>
      </c>
      <c r="N23" s="56" t="s">
        <v>110</v>
      </c>
      <c r="O23" s="62"/>
      <c r="P23" s="40">
        <v>0</v>
      </c>
      <c r="Q23" s="41">
        <v>0</v>
      </c>
      <c r="R23" s="42">
        <f t="shared" si="15"/>
        <v>0</v>
      </c>
      <c r="T23" s="55">
        <v>0</v>
      </c>
      <c r="U23" s="45">
        <v>0</v>
      </c>
      <c r="V23" s="56">
        <f t="shared" si="16"/>
        <v>0</v>
      </c>
      <c r="X23" s="55">
        <f t="shared" si="17"/>
        <v>0</v>
      </c>
      <c r="Y23" s="44">
        <f t="shared" si="18"/>
        <v>0</v>
      </c>
      <c r="Z23" s="56"/>
    </row>
    <row r="24" spans="1:26" ht="14.5">
      <c r="A24" s="23">
        <v>6</v>
      </c>
      <c r="B24" s="12" t="s">
        <v>9</v>
      </c>
      <c r="C24" s="7"/>
      <c r="D24" s="40">
        <v>4829973740.1362009</v>
      </c>
      <c r="E24" s="41">
        <v>0</v>
      </c>
      <c r="F24" s="42">
        <f t="shared" si="11"/>
        <v>4829973740.1362009</v>
      </c>
      <c r="H24" s="55">
        <v>0</v>
      </c>
      <c r="I24" s="45">
        <v>0</v>
      </c>
      <c r="J24" s="56">
        <f t="shared" si="12"/>
        <v>0</v>
      </c>
      <c r="L24" s="55">
        <f t="shared" si="13"/>
        <v>4829973740.1362009</v>
      </c>
      <c r="M24" s="44">
        <f t="shared" si="14"/>
        <v>4829973740.1362009</v>
      </c>
      <c r="N24" s="56" t="s">
        <v>110</v>
      </c>
      <c r="O24" s="62"/>
      <c r="P24" s="40">
        <v>0</v>
      </c>
      <c r="Q24" s="41">
        <v>0</v>
      </c>
      <c r="R24" s="42">
        <f t="shared" si="15"/>
        <v>0</v>
      </c>
      <c r="T24" s="55">
        <v>0</v>
      </c>
      <c r="U24" s="45">
        <v>0</v>
      </c>
      <c r="V24" s="56">
        <f t="shared" si="16"/>
        <v>0</v>
      </c>
      <c r="X24" s="55">
        <f t="shared" si="17"/>
        <v>0</v>
      </c>
      <c r="Y24" s="44">
        <f t="shared" si="18"/>
        <v>0</v>
      </c>
      <c r="Z24" s="56"/>
    </row>
    <row r="25" spans="1:26" ht="14.5">
      <c r="A25" s="23">
        <v>7</v>
      </c>
      <c r="B25" s="12" t="s">
        <v>6</v>
      </c>
      <c r="C25" s="8"/>
      <c r="D25" s="40">
        <v>5858845</v>
      </c>
      <c r="E25" s="41">
        <v>0</v>
      </c>
      <c r="F25" s="42">
        <f t="shared" si="11"/>
        <v>5858845</v>
      </c>
      <c r="H25" s="55">
        <v>0</v>
      </c>
      <c r="I25" s="45">
        <v>5858845</v>
      </c>
      <c r="J25" s="56">
        <f t="shared" si="12"/>
        <v>5858845</v>
      </c>
      <c r="L25" s="55">
        <f t="shared" si="13"/>
        <v>5858845</v>
      </c>
      <c r="M25" s="44">
        <f t="shared" si="14"/>
        <v>0</v>
      </c>
      <c r="N25" s="56"/>
      <c r="O25" s="62"/>
      <c r="P25" s="40">
        <v>0</v>
      </c>
      <c r="Q25" s="41">
        <v>0</v>
      </c>
      <c r="R25" s="42">
        <f t="shared" si="15"/>
        <v>0</v>
      </c>
      <c r="T25" s="55">
        <v>0</v>
      </c>
      <c r="U25" s="45">
        <v>0</v>
      </c>
      <c r="V25" s="56">
        <f t="shared" si="16"/>
        <v>0</v>
      </c>
      <c r="X25" s="55">
        <f t="shared" si="17"/>
        <v>0</v>
      </c>
      <c r="Y25" s="44">
        <f t="shared" si="18"/>
        <v>0</v>
      </c>
      <c r="Z25" s="56"/>
    </row>
    <row r="26" spans="1:26" ht="14.5">
      <c r="A26" s="23">
        <v>8</v>
      </c>
      <c r="B26" s="12" t="s">
        <v>10</v>
      </c>
      <c r="C26" s="7"/>
      <c r="D26" s="40">
        <v>0</v>
      </c>
      <c r="E26" s="41">
        <v>0</v>
      </c>
      <c r="F26" s="42">
        <f t="shared" si="11"/>
        <v>0</v>
      </c>
      <c r="H26" s="55">
        <v>0</v>
      </c>
      <c r="I26" s="45">
        <v>0</v>
      </c>
      <c r="J26" s="56">
        <f t="shared" si="12"/>
        <v>0</v>
      </c>
      <c r="L26" s="55">
        <f t="shared" si="13"/>
        <v>0</v>
      </c>
      <c r="M26" s="44">
        <f t="shared" si="14"/>
        <v>0</v>
      </c>
      <c r="N26" s="56"/>
      <c r="O26" s="62"/>
      <c r="P26" s="40">
        <v>0</v>
      </c>
      <c r="Q26" s="41">
        <v>0</v>
      </c>
      <c r="R26" s="42">
        <f t="shared" si="15"/>
        <v>0</v>
      </c>
      <c r="T26" s="55">
        <v>0</v>
      </c>
      <c r="U26" s="45">
        <v>0</v>
      </c>
      <c r="V26" s="56">
        <f t="shared" si="16"/>
        <v>0</v>
      </c>
      <c r="X26" s="55">
        <f t="shared" si="17"/>
        <v>0</v>
      </c>
      <c r="Y26" s="44">
        <f t="shared" si="18"/>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9">D29+E29</f>
        <v>0</v>
      </c>
      <c r="H29" s="55">
        <v>0</v>
      </c>
      <c r="I29" s="45">
        <v>0</v>
      </c>
      <c r="J29" s="56">
        <f t="shared" ref="J29:J35" si="20">H29+I29</f>
        <v>0</v>
      </c>
      <c r="L29" s="55">
        <f t="shared" ref="L29:L35" si="21">D29-H29</f>
        <v>0</v>
      </c>
      <c r="M29" s="44">
        <f t="shared" ref="M29:M35" si="22">F29-J29</f>
        <v>0</v>
      </c>
      <c r="N29" s="56"/>
      <c r="O29" s="62"/>
      <c r="P29" s="40">
        <v>0</v>
      </c>
      <c r="Q29" s="41">
        <v>0</v>
      </c>
      <c r="R29" s="42">
        <f t="shared" ref="R29:R35" si="23">P29+Q29</f>
        <v>0</v>
      </c>
      <c r="T29" s="55">
        <v>0</v>
      </c>
      <c r="U29" s="45">
        <v>0</v>
      </c>
      <c r="V29" s="56">
        <f t="shared" ref="V29:V35" si="24">T29+U29</f>
        <v>0</v>
      </c>
      <c r="X29" s="55">
        <f t="shared" ref="X29:X35" si="25">P29-T29</f>
        <v>0</v>
      </c>
      <c r="Y29" s="44">
        <f t="shared" ref="Y29:Y35" si="26">R29-V29</f>
        <v>0</v>
      </c>
      <c r="Z29" s="56"/>
    </row>
    <row r="30" spans="1:26" ht="14.5">
      <c r="A30" s="23">
        <v>2</v>
      </c>
      <c r="B30" s="11" t="s">
        <v>46</v>
      </c>
      <c r="C30" s="5"/>
      <c r="D30" s="40">
        <v>0</v>
      </c>
      <c r="E30" s="41">
        <v>0</v>
      </c>
      <c r="F30" s="42">
        <f t="shared" si="19"/>
        <v>0</v>
      </c>
      <c r="H30" s="55">
        <v>0</v>
      </c>
      <c r="I30" s="45">
        <v>0</v>
      </c>
      <c r="J30" s="56">
        <f t="shared" si="20"/>
        <v>0</v>
      </c>
      <c r="L30" s="55">
        <f t="shared" si="21"/>
        <v>0</v>
      </c>
      <c r="M30" s="44">
        <f t="shared" si="22"/>
        <v>0</v>
      </c>
      <c r="N30" s="56"/>
      <c r="O30" s="62"/>
      <c r="P30" s="40">
        <v>0</v>
      </c>
      <c r="Q30" s="41">
        <v>0</v>
      </c>
      <c r="R30" s="42">
        <f t="shared" si="23"/>
        <v>0</v>
      </c>
      <c r="T30" s="55">
        <v>0</v>
      </c>
      <c r="U30" s="45">
        <v>0</v>
      </c>
      <c r="V30" s="56">
        <f t="shared" si="24"/>
        <v>0</v>
      </c>
      <c r="X30" s="55">
        <f t="shared" si="25"/>
        <v>0</v>
      </c>
      <c r="Y30" s="44">
        <f t="shared" si="26"/>
        <v>0</v>
      </c>
      <c r="Z30" s="56"/>
    </row>
    <row r="31" spans="1:26" ht="14.5">
      <c r="A31" s="23">
        <v>3</v>
      </c>
      <c r="B31" s="11" t="s">
        <v>47</v>
      </c>
      <c r="C31" s="5"/>
      <c r="D31" s="40">
        <v>0</v>
      </c>
      <c r="E31" s="41">
        <v>0</v>
      </c>
      <c r="F31" s="42">
        <f t="shared" si="19"/>
        <v>0</v>
      </c>
      <c r="H31" s="55">
        <v>0</v>
      </c>
      <c r="I31" s="45">
        <v>0</v>
      </c>
      <c r="J31" s="56">
        <f t="shared" si="20"/>
        <v>0</v>
      </c>
      <c r="L31" s="55">
        <f t="shared" si="21"/>
        <v>0</v>
      </c>
      <c r="M31" s="44">
        <f t="shared" si="22"/>
        <v>0</v>
      </c>
      <c r="N31" s="56"/>
      <c r="O31" s="62"/>
      <c r="P31" s="40">
        <v>0</v>
      </c>
      <c r="Q31" s="41">
        <v>0</v>
      </c>
      <c r="R31" s="42">
        <f t="shared" si="23"/>
        <v>0</v>
      </c>
      <c r="T31" s="55">
        <v>0</v>
      </c>
      <c r="U31" s="45">
        <v>0</v>
      </c>
      <c r="V31" s="56">
        <f t="shared" si="24"/>
        <v>0</v>
      </c>
      <c r="X31" s="55">
        <f t="shared" si="25"/>
        <v>0</v>
      </c>
      <c r="Y31" s="44">
        <f t="shared" si="26"/>
        <v>0</v>
      </c>
      <c r="Z31" s="56"/>
    </row>
    <row r="32" spans="1:26" ht="14.5">
      <c r="A32" s="23">
        <v>4</v>
      </c>
      <c r="B32" s="11" t="s">
        <v>48</v>
      </c>
      <c r="C32" s="5"/>
      <c r="D32" s="40">
        <v>0</v>
      </c>
      <c r="E32" s="41">
        <v>0</v>
      </c>
      <c r="F32" s="42">
        <f t="shared" si="19"/>
        <v>0</v>
      </c>
      <c r="H32" s="55">
        <v>0</v>
      </c>
      <c r="I32" s="45">
        <v>0</v>
      </c>
      <c r="J32" s="56">
        <f t="shared" si="20"/>
        <v>0</v>
      </c>
      <c r="L32" s="55">
        <f t="shared" si="21"/>
        <v>0</v>
      </c>
      <c r="M32" s="44">
        <f t="shared" si="22"/>
        <v>0</v>
      </c>
      <c r="N32" s="56"/>
      <c r="O32" s="62"/>
      <c r="P32" s="40">
        <v>0</v>
      </c>
      <c r="Q32" s="41">
        <v>0</v>
      </c>
      <c r="R32" s="42">
        <f t="shared" si="23"/>
        <v>0</v>
      </c>
      <c r="T32" s="55">
        <v>0</v>
      </c>
      <c r="U32" s="45">
        <v>0</v>
      </c>
      <c r="V32" s="56">
        <f t="shared" si="24"/>
        <v>0</v>
      </c>
      <c r="X32" s="55">
        <f t="shared" si="25"/>
        <v>0</v>
      </c>
      <c r="Y32" s="44">
        <f t="shared" si="26"/>
        <v>0</v>
      </c>
      <c r="Z32" s="56"/>
    </row>
    <row r="33" spans="1:26" ht="14.5">
      <c r="A33" s="23">
        <v>5</v>
      </c>
      <c r="B33" s="11" t="s">
        <v>49</v>
      </c>
      <c r="C33" s="5"/>
      <c r="D33" s="40">
        <v>0</v>
      </c>
      <c r="E33" s="41">
        <v>0</v>
      </c>
      <c r="F33" s="42">
        <f t="shared" si="19"/>
        <v>0</v>
      </c>
      <c r="H33" s="55">
        <v>0</v>
      </c>
      <c r="I33" s="45">
        <v>0</v>
      </c>
      <c r="J33" s="56">
        <f t="shared" si="20"/>
        <v>0</v>
      </c>
      <c r="L33" s="55">
        <f t="shared" si="21"/>
        <v>0</v>
      </c>
      <c r="M33" s="44">
        <f t="shared" si="22"/>
        <v>0</v>
      </c>
      <c r="N33" s="56"/>
      <c r="O33" s="62"/>
      <c r="P33" s="40">
        <v>0</v>
      </c>
      <c r="Q33" s="41">
        <v>0</v>
      </c>
      <c r="R33" s="42">
        <f t="shared" si="23"/>
        <v>0</v>
      </c>
      <c r="T33" s="55">
        <v>0</v>
      </c>
      <c r="U33" s="45">
        <v>0</v>
      </c>
      <c r="V33" s="56">
        <f t="shared" si="24"/>
        <v>0</v>
      </c>
      <c r="X33" s="55">
        <f t="shared" si="25"/>
        <v>0</v>
      </c>
      <c r="Y33" s="44">
        <f t="shared" si="26"/>
        <v>0</v>
      </c>
      <c r="Z33" s="56"/>
    </row>
    <row r="34" spans="1:26" ht="14.5">
      <c r="A34" s="23">
        <v>6</v>
      </c>
      <c r="B34" s="11" t="s">
        <v>50</v>
      </c>
      <c r="C34" s="5"/>
      <c r="D34" s="40">
        <v>0</v>
      </c>
      <c r="E34" s="41">
        <v>0</v>
      </c>
      <c r="F34" s="42">
        <f t="shared" si="19"/>
        <v>0</v>
      </c>
      <c r="H34" s="55">
        <v>0</v>
      </c>
      <c r="I34" s="45">
        <v>0</v>
      </c>
      <c r="J34" s="56">
        <f t="shared" si="20"/>
        <v>0</v>
      </c>
      <c r="L34" s="55">
        <f t="shared" si="21"/>
        <v>0</v>
      </c>
      <c r="M34" s="44">
        <f t="shared" si="22"/>
        <v>0</v>
      </c>
      <c r="N34" s="56"/>
      <c r="O34" s="62"/>
      <c r="P34" s="40">
        <v>0</v>
      </c>
      <c r="Q34" s="41">
        <v>0</v>
      </c>
      <c r="R34" s="42">
        <f t="shared" si="23"/>
        <v>0</v>
      </c>
      <c r="T34" s="55">
        <v>0</v>
      </c>
      <c r="U34" s="45">
        <v>0</v>
      </c>
      <c r="V34" s="56">
        <f t="shared" si="24"/>
        <v>0</v>
      </c>
      <c r="X34" s="55">
        <f t="shared" si="25"/>
        <v>0</v>
      </c>
      <c r="Y34" s="44">
        <f t="shared" si="26"/>
        <v>0</v>
      </c>
      <c r="Z34" s="56"/>
    </row>
    <row r="35" spans="1:26" ht="14.5">
      <c r="A35" s="23">
        <v>7</v>
      </c>
      <c r="B35" s="11" t="s">
        <v>51</v>
      </c>
      <c r="C35" s="5"/>
      <c r="D35" s="40">
        <v>0</v>
      </c>
      <c r="E35" s="41">
        <v>0</v>
      </c>
      <c r="F35" s="42">
        <f t="shared" si="19"/>
        <v>0</v>
      </c>
      <c r="H35" s="55">
        <v>0</v>
      </c>
      <c r="I35" s="45">
        <v>0</v>
      </c>
      <c r="J35" s="56">
        <f t="shared" si="20"/>
        <v>0</v>
      </c>
      <c r="L35" s="55">
        <f t="shared" si="21"/>
        <v>0</v>
      </c>
      <c r="M35" s="44">
        <f t="shared" si="22"/>
        <v>0</v>
      </c>
      <c r="N35" s="56"/>
      <c r="O35" s="62"/>
      <c r="P35" s="40">
        <v>0</v>
      </c>
      <c r="Q35" s="41">
        <v>0</v>
      </c>
      <c r="R35" s="42">
        <f t="shared" si="23"/>
        <v>0</v>
      </c>
      <c r="T35" s="55">
        <v>0</v>
      </c>
      <c r="U35" s="45">
        <v>0</v>
      </c>
      <c r="V35" s="56">
        <f t="shared" si="24"/>
        <v>0</v>
      </c>
      <c r="X35" s="55">
        <f t="shared" si="25"/>
        <v>0</v>
      </c>
      <c r="Y35" s="44">
        <f t="shared" si="26"/>
        <v>0</v>
      </c>
      <c r="Z35" s="56"/>
    </row>
    <row r="36" spans="1:26" s="25" customFormat="1" ht="31.5" customHeight="1">
      <c r="A36" s="227" t="s">
        <v>29</v>
      </c>
      <c r="B36" s="228"/>
      <c r="C36" s="24"/>
      <c r="D36" s="43">
        <f>SUM(D37:D45)</f>
        <v>0</v>
      </c>
      <c r="E36" s="43">
        <f t="shared" ref="E36:F36" si="27">SUM(E37:E45)</f>
        <v>0</v>
      </c>
      <c r="F36" s="43">
        <f t="shared" si="27"/>
        <v>0</v>
      </c>
      <c r="H36" s="43">
        <f>SUM(H37:H45)</f>
        <v>0</v>
      </c>
      <c r="I36" s="43">
        <f t="shared" ref="I36:J36" si="28">SUM(I37:I45)</f>
        <v>0</v>
      </c>
      <c r="J36" s="43">
        <f t="shared" si="28"/>
        <v>0</v>
      </c>
      <c r="L36" s="43">
        <f t="shared" ref="L36:M36" si="29">SUM(L37:L45)</f>
        <v>0</v>
      </c>
      <c r="M36" s="43">
        <f t="shared" si="29"/>
        <v>0</v>
      </c>
      <c r="N36" s="34"/>
      <c r="O36" s="67"/>
      <c r="P36" s="43">
        <f t="shared" ref="P36:R36" si="30">SUM(P37:P45)</f>
        <v>0</v>
      </c>
      <c r="Q36" s="43">
        <f t="shared" si="30"/>
        <v>0</v>
      </c>
      <c r="R36" s="43">
        <f t="shared" si="30"/>
        <v>0</v>
      </c>
      <c r="T36" s="43">
        <f t="shared" ref="T36:V36" si="31">SUM(T37:T45)</f>
        <v>0</v>
      </c>
      <c r="U36" s="43">
        <f t="shared" si="31"/>
        <v>0</v>
      </c>
      <c r="V36" s="43">
        <f t="shared" si="31"/>
        <v>0</v>
      </c>
      <c r="X36" s="43">
        <f t="shared" ref="X36:Y36" si="32">SUM(X37:X45)</f>
        <v>0</v>
      </c>
      <c r="Y36" s="43">
        <f t="shared" si="32"/>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33">D38+E38</f>
        <v>0</v>
      </c>
      <c r="H38" s="55">
        <v>0</v>
      </c>
      <c r="I38" s="45">
        <v>0</v>
      </c>
      <c r="J38" s="56">
        <f t="shared" ref="J38" si="34">H38+I38</f>
        <v>0</v>
      </c>
      <c r="L38" s="55">
        <f>D38-H38</f>
        <v>0</v>
      </c>
      <c r="M38" s="45">
        <f>F38-J38</f>
        <v>0</v>
      </c>
      <c r="N38" s="56"/>
      <c r="P38" s="40">
        <v>0</v>
      </c>
      <c r="Q38" s="41">
        <v>0</v>
      </c>
      <c r="R38" s="42">
        <f t="shared" ref="R38" si="35">P38+Q38</f>
        <v>0</v>
      </c>
      <c r="T38" s="55">
        <v>0</v>
      </c>
      <c r="U38" s="45">
        <v>0</v>
      </c>
      <c r="V38" s="56">
        <f t="shared" ref="V38" si="36">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 t="shared" ref="F40" si="37">D40+E40</f>
        <v>0</v>
      </c>
      <c r="H40" s="55">
        <v>0</v>
      </c>
      <c r="I40" s="45">
        <v>0</v>
      </c>
      <c r="J40" s="56">
        <f t="shared" ref="J40" si="38">H40+I40</f>
        <v>0</v>
      </c>
      <c r="L40" s="55">
        <f>D40-H40</f>
        <v>0</v>
      </c>
      <c r="M40" s="45">
        <f>F40-J40</f>
        <v>0</v>
      </c>
      <c r="N40" s="56"/>
      <c r="P40" s="40">
        <v>0</v>
      </c>
      <c r="Q40" s="41">
        <v>0</v>
      </c>
      <c r="R40" s="42">
        <f t="shared" ref="R40" si="39">P40+Q40</f>
        <v>0</v>
      </c>
      <c r="T40" s="55">
        <v>0</v>
      </c>
      <c r="U40" s="45">
        <v>0</v>
      </c>
      <c r="V40" s="56">
        <f t="shared" ref="V40" si="40">T40+U40</f>
        <v>0</v>
      </c>
      <c r="X40" s="55">
        <f>P40-T40</f>
        <v>0</v>
      </c>
      <c r="Y40" s="45">
        <f>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1">
        <v>0</v>
      </c>
      <c r="F42" s="42">
        <f t="shared" ref="F42:F45" si="41">D42+E42</f>
        <v>0</v>
      </c>
      <c r="H42" s="55">
        <v>0</v>
      </c>
      <c r="I42" s="45">
        <v>0</v>
      </c>
      <c r="J42" s="56">
        <f t="shared" ref="J42:J45" si="42">H42+I42</f>
        <v>0</v>
      </c>
      <c r="L42" s="55">
        <f t="shared" ref="L42:L45" si="43">D42-H42</f>
        <v>0</v>
      </c>
      <c r="M42" s="45">
        <f t="shared" ref="M42:M45" si="44">F42-J42</f>
        <v>0</v>
      </c>
      <c r="N42" s="56"/>
      <c r="P42" s="40">
        <v>0</v>
      </c>
      <c r="Q42" s="41">
        <v>0</v>
      </c>
      <c r="R42" s="42">
        <f t="shared" ref="R42:R45" si="45">P42+Q42</f>
        <v>0</v>
      </c>
      <c r="T42" s="55">
        <v>0</v>
      </c>
      <c r="U42" s="45">
        <v>0</v>
      </c>
      <c r="V42" s="56">
        <f t="shared" ref="V42:V45" si="46">T42+U42</f>
        <v>0</v>
      </c>
      <c r="X42" s="55">
        <f t="shared" ref="X42:X45" si="47">P42-T42</f>
        <v>0</v>
      </c>
      <c r="Y42" s="45">
        <f t="shared" ref="Y42:Y45" si="48">R42-V42</f>
        <v>0</v>
      </c>
      <c r="Z42" s="56"/>
    </row>
    <row r="43" spans="1:26" ht="14.5">
      <c r="A43" s="23">
        <v>2</v>
      </c>
      <c r="B43" s="11" t="s">
        <v>35</v>
      </c>
      <c r="C43" s="5"/>
      <c r="D43" s="40">
        <v>0</v>
      </c>
      <c r="E43" s="41">
        <v>0</v>
      </c>
      <c r="F43" s="42">
        <f t="shared" si="41"/>
        <v>0</v>
      </c>
      <c r="H43" s="55">
        <v>0</v>
      </c>
      <c r="I43" s="45">
        <v>0</v>
      </c>
      <c r="J43" s="56">
        <f t="shared" si="42"/>
        <v>0</v>
      </c>
      <c r="L43" s="55">
        <f t="shared" si="43"/>
        <v>0</v>
      </c>
      <c r="M43" s="45">
        <f t="shared" si="44"/>
        <v>0</v>
      </c>
      <c r="N43" s="56"/>
      <c r="P43" s="40">
        <v>0</v>
      </c>
      <c r="Q43" s="41">
        <v>0</v>
      </c>
      <c r="R43" s="42">
        <f t="shared" si="45"/>
        <v>0</v>
      </c>
      <c r="T43" s="55">
        <v>0</v>
      </c>
      <c r="U43" s="45">
        <v>0</v>
      </c>
      <c r="V43" s="56">
        <f t="shared" si="46"/>
        <v>0</v>
      </c>
      <c r="X43" s="55">
        <f t="shared" si="47"/>
        <v>0</v>
      </c>
      <c r="Y43" s="45">
        <f t="shared" si="48"/>
        <v>0</v>
      </c>
      <c r="Z43" s="56"/>
    </row>
    <row r="44" spans="1:26" ht="14.5">
      <c r="A44" s="23">
        <v>3</v>
      </c>
      <c r="B44" s="11" t="s">
        <v>52</v>
      </c>
      <c r="C44" s="5"/>
      <c r="D44" s="40">
        <v>0</v>
      </c>
      <c r="E44" s="41">
        <v>0</v>
      </c>
      <c r="F44" s="42">
        <f t="shared" si="41"/>
        <v>0</v>
      </c>
      <c r="H44" s="55">
        <v>0</v>
      </c>
      <c r="I44" s="45">
        <v>0</v>
      </c>
      <c r="J44" s="56">
        <f t="shared" si="42"/>
        <v>0</v>
      </c>
      <c r="L44" s="55">
        <f t="shared" si="43"/>
        <v>0</v>
      </c>
      <c r="M44" s="45">
        <f t="shared" si="44"/>
        <v>0</v>
      </c>
      <c r="N44" s="56"/>
      <c r="P44" s="40">
        <v>0</v>
      </c>
      <c r="Q44" s="41">
        <v>0</v>
      </c>
      <c r="R44" s="42">
        <f t="shared" si="45"/>
        <v>0</v>
      </c>
      <c r="T44" s="55">
        <v>0</v>
      </c>
      <c r="U44" s="45">
        <v>0</v>
      </c>
      <c r="V44" s="56">
        <f t="shared" si="46"/>
        <v>0</v>
      </c>
      <c r="X44" s="55">
        <f t="shared" si="47"/>
        <v>0</v>
      </c>
      <c r="Y44" s="45">
        <f t="shared" si="48"/>
        <v>0</v>
      </c>
      <c r="Z44" s="56"/>
    </row>
    <row r="45" spans="1:26" ht="14.5">
      <c r="A45" s="23">
        <v>4</v>
      </c>
      <c r="B45" s="11" t="s">
        <v>53</v>
      </c>
      <c r="C45" s="5"/>
      <c r="D45" s="40">
        <v>0</v>
      </c>
      <c r="E45" s="41">
        <v>0</v>
      </c>
      <c r="F45" s="42">
        <f t="shared" si="41"/>
        <v>0</v>
      </c>
      <c r="H45" s="55">
        <v>0</v>
      </c>
      <c r="I45" s="45">
        <v>0</v>
      </c>
      <c r="J45" s="56">
        <f t="shared" si="42"/>
        <v>0</v>
      </c>
      <c r="L45" s="55">
        <f t="shared" si="43"/>
        <v>0</v>
      </c>
      <c r="M45" s="45">
        <f t="shared" si="44"/>
        <v>0</v>
      </c>
      <c r="N45" s="56"/>
      <c r="P45" s="40">
        <v>0</v>
      </c>
      <c r="Q45" s="41">
        <v>0</v>
      </c>
      <c r="R45" s="42">
        <f t="shared" si="45"/>
        <v>0</v>
      </c>
      <c r="T45" s="55">
        <v>0</v>
      </c>
      <c r="U45" s="45">
        <v>0</v>
      </c>
      <c r="V45" s="56">
        <f t="shared" si="46"/>
        <v>0</v>
      </c>
      <c r="X45" s="55">
        <f t="shared" si="47"/>
        <v>0</v>
      </c>
      <c r="Y45" s="45">
        <f t="shared" si="48"/>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0" zoomScaleNormal="60" workbookViewId="0">
      <pane xSplit="3" topLeftCell="F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93</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3">
        <f t="shared" ref="E8:F8" si="0">SUM(E9:E10)</f>
        <v>0</v>
      </c>
      <c r="F8" s="34">
        <f t="shared" si="0"/>
        <v>0</v>
      </c>
      <c r="H8" s="49">
        <f t="shared" ref="H8:J8" si="1">SUM(H9:H10)</f>
        <v>0</v>
      </c>
      <c r="I8" s="50">
        <f t="shared" si="1"/>
        <v>0</v>
      </c>
      <c r="J8" s="51">
        <f t="shared" si="1"/>
        <v>0</v>
      </c>
      <c r="L8" s="49">
        <f t="shared" ref="L8:M8" si="2">SUM(L9:L10)</f>
        <v>0</v>
      </c>
      <c r="M8" s="50">
        <f t="shared" si="2"/>
        <v>0</v>
      </c>
      <c r="N8" s="51"/>
      <c r="O8" s="64"/>
      <c r="P8" s="154"/>
      <c r="Q8" s="154"/>
      <c r="R8" s="155"/>
      <c r="T8" s="155"/>
      <c r="U8" s="155"/>
      <c r="V8" s="155"/>
      <c r="X8" s="155"/>
      <c r="Y8" s="155"/>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52">
        <v>0</v>
      </c>
      <c r="I10" s="53">
        <v>0</v>
      </c>
      <c r="J10" s="54">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634204497.13</v>
      </c>
      <c r="I12" s="32">
        <f>SUM(I13:I35)</f>
        <v>0</v>
      </c>
      <c r="J12" s="32">
        <f>SUM(J13:J35)</f>
        <v>634204497.13</v>
      </c>
      <c r="L12" s="32">
        <f>SUM(L13:L35)</f>
        <v>-634204497.13</v>
      </c>
      <c r="M12" s="32">
        <f>SUM(M13:M35)</f>
        <v>-634204497.13</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3">D15+E15</f>
        <v>0</v>
      </c>
      <c r="H15" s="55">
        <v>0</v>
      </c>
      <c r="I15" s="45">
        <v>0</v>
      </c>
      <c r="J15" s="56">
        <f t="shared" ref="J15:J17" si="4">H15+I15</f>
        <v>0</v>
      </c>
      <c r="L15" s="55">
        <f t="shared" ref="L15:L17" si="5">D15-H15</f>
        <v>0</v>
      </c>
      <c r="M15" s="44">
        <f t="shared" ref="M15:M17" si="6">F15-J15</f>
        <v>0</v>
      </c>
      <c r="N15" s="56"/>
      <c r="O15" s="62"/>
      <c r="P15" s="40">
        <v>0</v>
      </c>
      <c r="Q15" s="41">
        <v>0</v>
      </c>
      <c r="R15" s="42">
        <f t="shared" ref="R15:R26" si="7">P15+Q15</f>
        <v>0</v>
      </c>
      <c r="T15" s="55">
        <v>0</v>
      </c>
      <c r="U15" s="45">
        <v>0</v>
      </c>
      <c r="V15" s="56">
        <f t="shared" ref="V15:V17" si="8">T15+U15</f>
        <v>0</v>
      </c>
      <c r="X15" s="55">
        <f t="shared" ref="X15:X17" si="9">P15-T15</f>
        <v>0</v>
      </c>
      <c r="Y15" s="44">
        <f t="shared" ref="Y15:Y17" si="10">R15-V15</f>
        <v>0</v>
      </c>
      <c r="Z15" s="56"/>
    </row>
    <row r="16" spans="1:26" ht="26.5" customHeight="1">
      <c r="A16" s="23">
        <v>2</v>
      </c>
      <c r="B16" s="11" t="s">
        <v>40</v>
      </c>
      <c r="C16" s="4"/>
      <c r="D16" s="40">
        <v>0</v>
      </c>
      <c r="E16" s="41">
        <v>0</v>
      </c>
      <c r="F16" s="42">
        <f t="shared" si="3"/>
        <v>0</v>
      </c>
      <c r="H16" s="55">
        <v>0</v>
      </c>
      <c r="I16" s="45">
        <v>0</v>
      </c>
      <c r="J16" s="56">
        <f t="shared" si="4"/>
        <v>0</v>
      </c>
      <c r="L16" s="55">
        <f t="shared" si="5"/>
        <v>0</v>
      </c>
      <c r="M16" s="44">
        <f t="shared" si="6"/>
        <v>0</v>
      </c>
      <c r="N16" s="56"/>
      <c r="O16" s="62"/>
      <c r="P16" s="40">
        <v>0</v>
      </c>
      <c r="Q16" s="41">
        <v>0</v>
      </c>
      <c r="R16" s="42">
        <f t="shared" si="7"/>
        <v>0</v>
      </c>
      <c r="T16" s="55">
        <v>0</v>
      </c>
      <c r="U16" s="45">
        <v>0</v>
      </c>
      <c r="V16" s="56">
        <f t="shared" si="8"/>
        <v>0</v>
      </c>
      <c r="X16" s="55">
        <f t="shared" si="9"/>
        <v>0</v>
      </c>
      <c r="Y16" s="44">
        <f t="shared" si="10"/>
        <v>0</v>
      </c>
      <c r="Z16" s="56"/>
    </row>
    <row r="17" spans="1:26" ht="30" customHeight="1">
      <c r="A17" s="23">
        <v>3</v>
      </c>
      <c r="B17" s="11" t="s">
        <v>41</v>
      </c>
      <c r="C17" s="5"/>
      <c r="D17" s="40">
        <v>0</v>
      </c>
      <c r="E17" s="41">
        <v>0</v>
      </c>
      <c r="F17" s="42">
        <f t="shared" si="3"/>
        <v>0</v>
      </c>
      <c r="H17" s="55">
        <v>0</v>
      </c>
      <c r="I17" s="45">
        <v>0</v>
      </c>
      <c r="J17" s="56">
        <f t="shared" si="4"/>
        <v>0</v>
      </c>
      <c r="L17" s="55">
        <f t="shared" si="5"/>
        <v>0</v>
      </c>
      <c r="M17" s="44">
        <f t="shared" si="6"/>
        <v>0</v>
      </c>
      <c r="N17" s="56"/>
      <c r="O17" s="62"/>
      <c r="P17" s="40">
        <v>0</v>
      </c>
      <c r="Q17" s="41">
        <v>0</v>
      </c>
      <c r="R17" s="42">
        <f t="shared" si="7"/>
        <v>0</v>
      </c>
      <c r="T17" s="55">
        <v>0</v>
      </c>
      <c r="U17" s="45">
        <v>0</v>
      </c>
      <c r="V17" s="56">
        <f t="shared" si="8"/>
        <v>0</v>
      </c>
      <c r="X17" s="55">
        <f t="shared" si="9"/>
        <v>0</v>
      </c>
      <c r="Y17" s="44">
        <f t="shared" si="10"/>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11">D19+E19</f>
        <v>0</v>
      </c>
      <c r="H19" s="55">
        <v>0</v>
      </c>
      <c r="I19" s="45">
        <v>0</v>
      </c>
      <c r="J19" s="56">
        <f t="shared" ref="J19:J26" si="12">H19+I19</f>
        <v>0</v>
      </c>
      <c r="L19" s="55">
        <f t="shared" ref="L19:L26" si="13">D19-H19</f>
        <v>0</v>
      </c>
      <c r="M19" s="44">
        <f t="shared" ref="M19:M26" si="14">F19-J19</f>
        <v>0</v>
      </c>
      <c r="N19" s="56"/>
      <c r="O19" s="62"/>
      <c r="P19" s="40">
        <v>0</v>
      </c>
      <c r="Q19" s="41">
        <v>0</v>
      </c>
      <c r="R19" s="42">
        <f t="shared" si="7"/>
        <v>0</v>
      </c>
      <c r="T19" s="55">
        <v>0</v>
      </c>
      <c r="U19" s="45">
        <v>0</v>
      </c>
      <c r="V19" s="56">
        <f t="shared" ref="V19:V26" si="15">T19+U19</f>
        <v>0</v>
      </c>
      <c r="X19" s="55">
        <f t="shared" ref="X19:X26" si="16">P19-T19</f>
        <v>0</v>
      </c>
      <c r="Y19" s="44">
        <f t="shared" ref="Y19:Y26" si="17">R19-V19</f>
        <v>0</v>
      </c>
      <c r="Z19" s="56"/>
    </row>
    <row r="20" spans="1:26" ht="14.5">
      <c r="A20" s="23">
        <v>2</v>
      </c>
      <c r="B20" s="12" t="s">
        <v>11</v>
      </c>
      <c r="C20" s="6"/>
      <c r="D20" s="40">
        <v>0</v>
      </c>
      <c r="E20" s="41">
        <v>0</v>
      </c>
      <c r="F20" s="42">
        <f t="shared" si="11"/>
        <v>0</v>
      </c>
      <c r="H20" s="55">
        <v>0</v>
      </c>
      <c r="I20" s="45">
        <v>0</v>
      </c>
      <c r="J20" s="56">
        <f t="shared" si="12"/>
        <v>0</v>
      </c>
      <c r="L20" s="55">
        <f t="shared" si="13"/>
        <v>0</v>
      </c>
      <c r="M20" s="44">
        <f t="shared" si="14"/>
        <v>0</v>
      </c>
      <c r="N20" s="56"/>
      <c r="O20" s="62"/>
      <c r="P20" s="40">
        <v>0</v>
      </c>
      <c r="Q20" s="41">
        <v>0</v>
      </c>
      <c r="R20" s="42">
        <f t="shared" si="7"/>
        <v>0</v>
      </c>
      <c r="T20" s="55">
        <v>0</v>
      </c>
      <c r="U20" s="45">
        <v>0</v>
      </c>
      <c r="V20" s="56">
        <f t="shared" si="15"/>
        <v>0</v>
      </c>
      <c r="X20" s="55">
        <f t="shared" si="16"/>
        <v>0</v>
      </c>
      <c r="Y20" s="44">
        <f t="shared" si="17"/>
        <v>0</v>
      </c>
      <c r="Z20" s="56"/>
    </row>
    <row r="21" spans="1:26" ht="14.5">
      <c r="A21" s="23">
        <v>3</v>
      </c>
      <c r="B21" s="11" t="s">
        <v>5</v>
      </c>
      <c r="C21" s="4"/>
      <c r="D21" s="40">
        <v>0</v>
      </c>
      <c r="E21" s="41">
        <v>0</v>
      </c>
      <c r="F21" s="42">
        <f t="shared" si="11"/>
        <v>0</v>
      </c>
      <c r="H21" s="55">
        <v>0</v>
      </c>
      <c r="I21" s="45">
        <v>0</v>
      </c>
      <c r="J21" s="56">
        <f t="shared" si="12"/>
        <v>0</v>
      </c>
      <c r="L21" s="55">
        <f t="shared" si="13"/>
        <v>0</v>
      </c>
      <c r="M21" s="44">
        <f t="shared" si="14"/>
        <v>0</v>
      </c>
      <c r="N21" s="56"/>
      <c r="O21" s="62"/>
      <c r="P21" s="40">
        <v>0</v>
      </c>
      <c r="Q21" s="41">
        <v>0</v>
      </c>
      <c r="R21" s="42">
        <f t="shared" si="7"/>
        <v>0</v>
      </c>
      <c r="T21" s="55">
        <v>0</v>
      </c>
      <c r="U21" s="45">
        <v>0</v>
      </c>
      <c r="V21" s="56">
        <f t="shared" si="15"/>
        <v>0</v>
      </c>
      <c r="X21" s="55">
        <f t="shared" si="16"/>
        <v>0</v>
      </c>
      <c r="Y21" s="44">
        <f t="shared" si="17"/>
        <v>0</v>
      </c>
      <c r="Z21" s="56"/>
    </row>
    <row r="22" spans="1:26" ht="14.5">
      <c r="A22" s="23">
        <v>4</v>
      </c>
      <c r="B22" s="11" t="s">
        <v>7</v>
      </c>
      <c r="C22" s="5"/>
      <c r="D22" s="40">
        <v>0</v>
      </c>
      <c r="E22" s="41">
        <v>0</v>
      </c>
      <c r="F22" s="42">
        <f t="shared" si="11"/>
        <v>0</v>
      </c>
      <c r="H22" s="55">
        <v>0</v>
      </c>
      <c r="I22" s="45">
        <v>0</v>
      </c>
      <c r="J22" s="56">
        <f t="shared" si="12"/>
        <v>0</v>
      </c>
      <c r="L22" s="55">
        <f t="shared" si="13"/>
        <v>0</v>
      </c>
      <c r="M22" s="44">
        <f t="shared" si="14"/>
        <v>0</v>
      </c>
      <c r="N22" s="56"/>
      <c r="O22" s="62"/>
      <c r="P22" s="40">
        <v>0</v>
      </c>
      <c r="Q22" s="41">
        <v>0</v>
      </c>
      <c r="R22" s="42">
        <f t="shared" si="7"/>
        <v>0</v>
      </c>
      <c r="T22" s="55">
        <v>0</v>
      </c>
      <c r="U22" s="45">
        <v>0</v>
      </c>
      <c r="V22" s="56">
        <f t="shared" si="15"/>
        <v>0</v>
      </c>
      <c r="X22" s="55">
        <f t="shared" si="16"/>
        <v>0</v>
      </c>
      <c r="Y22" s="44">
        <f t="shared" si="17"/>
        <v>0</v>
      </c>
      <c r="Z22" s="56"/>
    </row>
    <row r="23" spans="1:26" ht="14.5">
      <c r="A23" s="23">
        <v>5</v>
      </c>
      <c r="B23" s="12" t="s">
        <v>8</v>
      </c>
      <c r="C23" s="7"/>
      <c r="D23" s="40">
        <v>0</v>
      </c>
      <c r="E23" s="41">
        <v>0</v>
      </c>
      <c r="F23" s="42">
        <f t="shared" si="11"/>
        <v>0</v>
      </c>
      <c r="H23" s="55">
        <v>255848704.44999999</v>
      </c>
      <c r="I23" s="45">
        <v>0</v>
      </c>
      <c r="J23" s="56">
        <f t="shared" si="12"/>
        <v>255848704.44999999</v>
      </c>
      <c r="L23" s="55">
        <f t="shared" si="13"/>
        <v>-255848704.44999999</v>
      </c>
      <c r="M23" s="44">
        <f t="shared" si="14"/>
        <v>-255848704.44999999</v>
      </c>
      <c r="N23" s="56" t="s">
        <v>116</v>
      </c>
      <c r="O23" s="62"/>
      <c r="P23" s="40">
        <v>0</v>
      </c>
      <c r="Q23" s="41">
        <v>0</v>
      </c>
      <c r="R23" s="42">
        <f t="shared" si="7"/>
        <v>0</v>
      </c>
      <c r="T23" s="55">
        <v>0</v>
      </c>
      <c r="U23" s="45">
        <v>0</v>
      </c>
      <c r="V23" s="56">
        <f t="shared" si="15"/>
        <v>0</v>
      </c>
      <c r="X23" s="55">
        <f t="shared" si="16"/>
        <v>0</v>
      </c>
      <c r="Y23" s="44">
        <f t="shared" si="17"/>
        <v>0</v>
      </c>
      <c r="Z23" s="56"/>
    </row>
    <row r="24" spans="1:26" ht="14.5">
      <c r="A24" s="23">
        <v>6</v>
      </c>
      <c r="B24" s="12" t="s">
        <v>9</v>
      </c>
      <c r="C24" s="7"/>
      <c r="D24" s="40">
        <v>0</v>
      </c>
      <c r="E24" s="41">
        <v>0</v>
      </c>
      <c r="F24" s="42">
        <f t="shared" si="11"/>
        <v>0</v>
      </c>
      <c r="H24" s="55">
        <v>378355792.68000001</v>
      </c>
      <c r="I24" s="45">
        <v>0</v>
      </c>
      <c r="J24" s="56">
        <f t="shared" si="12"/>
        <v>378355792.68000001</v>
      </c>
      <c r="L24" s="55">
        <f t="shared" si="13"/>
        <v>-378355792.68000001</v>
      </c>
      <c r="M24" s="44">
        <f t="shared" si="14"/>
        <v>-378355792.68000001</v>
      </c>
      <c r="N24" s="56" t="s">
        <v>116</v>
      </c>
      <c r="O24" s="62"/>
      <c r="P24" s="40">
        <v>0</v>
      </c>
      <c r="Q24" s="41">
        <v>0</v>
      </c>
      <c r="R24" s="42">
        <f t="shared" si="7"/>
        <v>0</v>
      </c>
      <c r="T24" s="55">
        <v>0</v>
      </c>
      <c r="U24" s="45">
        <v>0</v>
      </c>
      <c r="V24" s="56">
        <f t="shared" si="15"/>
        <v>0</v>
      </c>
      <c r="X24" s="55">
        <f t="shared" si="16"/>
        <v>0</v>
      </c>
      <c r="Y24" s="44">
        <f t="shared" si="17"/>
        <v>0</v>
      </c>
      <c r="Z24" s="56"/>
    </row>
    <row r="25" spans="1:26" ht="14.5">
      <c r="A25" s="23">
        <v>7</v>
      </c>
      <c r="B25" s="12" t="s">
        <v>6</v>
      </c>
      <c r="C25" s="8"/>
      <c r="D25" s="40">
        <v>0</v>
      </c>
      <c r="E25" s="41">
        <v>0</v>
      </c>
      <c r="F25" s="42">
        <f t="shared" si="11"/>
        <v>0</v>
      </c>
      <c r="H25" s="55">
        <v>0</v>
      </c>
      <c r="I25" s="45">
        <v>0</v>
      </c>
      <c r="J25" s="56">
        <f t="shared" si="12"/>
        <v>0</v>
      </c>
      <c r="L25" s="55">
        <f t="shared" si="13"/>
        <v>0</v>
      </c>
      <c r="M25" s="44">
        <f t="shared" si="14"/>
        <v>0</v>
      </c>
      <c r="N25" s="56"/>
      <c r="O25" s="62"/>
      <c r="P25" s="40">
        <v>0</v>
      </c>
      <c r="Q25" s="41">
        <v>0</v>
      </c>
      <c r="R25" s="42">
        <f t="shared" si="7"/>
        <v>0</v>
      </c>
      <c r="T25" s="55">
        <v>0</v>
      </c>
      <c r="U25" s="45">
        <v>0</v>
      </c>
      <c r="V25" s="56">
        <f t="shared" si="15"/>
        <v>0</v>
      </c>
      <c r="X25" s="55">
        <f t="shared" si="16"/>
        <v>0</v>
      </c>
      <c r="Y25" s="44">
        <f t="shared" si="17"/>
        <v>0</v>
      </c>
      <c r="Z25" s="56"/>
    </row>
    <row r="26" spans="1:26" ht="14.5">
      <c r="A26" s="23">
        <v>8</v>
      </c>
      <c r="B26" s="12" t="s">
        <v>10</v>
      </c>
      <c r="C26" s="7"/>
      <c r="D26" s="40">
        <v>0</v>
      </c>
      <c r="E26" s="41">
        <v>0</v>
      </c>
      <c r="F26" s="42">
        <f t="shared" si="11"/>
        <v>0</v>
      </c>
      <c r="H26" s="55">
        <v>0</v>
      </c>
      <c r="I26" s="45">
        <v>0</v>
      </c>
      <c r="J26" s="56">
        <f t="shared" si="12"/>
        <v>0</v>
      </c>
      <c r="L26" s="55">
        <f t="shared" si="13"/>
        <v>0</v>
      </c>
      <c r="M26" s="44">
        <f t="shared" si="14"/>
        <v>0</v>
      </c>
      <c r="N26" s="56"/>
      <c r="O26" s="62"/>
      <c r="P26" s="40">
        <v>0</v>
      </c>
      <c r="Q26" s="41">
        <v>0</v>
      </c>
      <c r="R26" s="42">
        <f t="shared" si="7"/>
        <v>0</v>
      </c>
      <c r="T26" s="55">
        <v>0</v>
      </c>
      <c r="U26" s="45">
        <v>0</v>
      </c>
      <c r="V26" s="56">
        <f t="shared" si="15"/>
        <v>0</v>
      </c>
      <c r="X26" s="55">
        <f t="shared" si="16"/>
        <v>0</v>
      </c>
      <c r="Y26" s="44">
        <f t="shared" si="17"/>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8">D29+E29</f>
        <v>0</v>
      </c>
      <c r="H29" s="55">
        <v>0</v>
      </c>
      <c r="I29" s="45">
        <v>0</v>
      </c>
      <c r="J29" s="56">
        <f t="shared" ref="J29:J35" si="19">H29+I29</f>
        <v>0</v>
      </c>
      <c r="L29" s="55">
        <f t="shared" ref="L29:L35" si="20">D29-H29</f>
        <v>0</v>
      </c>
      <c r="M29" s="44">
        <f t="shared" ref="M29:M35" si="21">F29-J29</f>
        <v>0</v>
      </c>
      <c r="N29" s="56"/>
      <c r="O29" s="62"/>
      <c r="P29" s="40">
        <v>0</v>
      </c>
      <c r="Q29" s="41">
        <v>0</v>
      </c>
      <c r="R29" s="42">
        <f t="shared" ref="R29:R35" si="22">P29+Q29</f>
        <v>0</v>
      </c>
      <c r="T29" s="55">
        <v>0</v>
      </c>
      <c r="U29" s="45">
        <v>0</v>
      </c>
      <c r="V29" s="56">
        <f t="shared" ref="V29:V35" si="23">T29+U29</f>
        <v>0</v>
      </c>
      <c r="X29" s="55">
        <f t="shared" ref="X29:X35" si="24">P29-T29</f>
        <v>0</v>
      </c>
      <c r="Y29" s="44">
        <f t="shared" ref="Y29:Y35" si="25">R29-V29</f>
        <v>0</v>
      </c>
      <c r="Z29" s="56"/>
    </row>
    <row r="30" spans="1:26" ht="14.5">
      <c r="A30" s="23">
        <v>2</v>
      </c>
      <c r="B30" s="11" t="s">
        <v>46</v>
      </c>
      <c r="C30" s="5"/>
      <c r="D30" s="40">
        <v>0</v>
      </c>
      <c r="E30" s="41">
        <v>0</v>
      </c>
      <c r="F30" s="42">
        <f t="shared" si="18"/>
        <v>0</v>
      </c>
      <c r="H30" s="55">
        <v>0</v>
      </c>
      <c r="I30" s="45">
        <v>0</v>
      </c>
      <c r="J30" s="56">
        <f t="shared" si="19"/>
        <v>0</v>
      </c>
      <c r="L30" s="55">
        <f t="shared" si="20"/>
        <v>0</v>
      </c>
      <c r="M30" s="44">
        <f t="shared" si="21"/>
        <v>0</v>
      </c>
      <c r="N30" s="56"/>
      <c r="O30" s="62"/>
      <c r="P30" s="40">
        <v>0</v>
      </c>
      <c r="Q30" s="41">
        <v>0</v>
      </c>
      <c r="R30" s="42">
        <f t="shared" si="22"/>
        <v>0</v>
      </c>
      <c r="T30" s="55">
        <v>0</v>
      </c>
      <c r="U30" s="45">
        <v>0</v>
      </c>
      <c r="V30" s="56">
        <f t="shared" si="23"/>
        <v>0</v>
      </c>
      <c r="X30" s="55">
        <f t="shared" si="24"/>
        <v>0</v>
      </c>
      <c r="Y30" s="44">
        <f t="shared" si="25"/>
        <v>0</v>
      </c>
      <c r="Z30" s="56"/>
    </row>
    <row r="31" spans="1:26" ht="14.5">
      <c r="A31" s="23">
        <v>3</v>
      </c>
      <c r="B31" s="11" t="s">
        <v>47</v>
      </c>
      <c r="C31" s="5"/>
      <c r="D31" s="40">
        <v>0</v>
      </c>
      <c r="E31" s="41">
        <v>0</v>
      </c>
      <c r="F31" s="42">
        <f t="shared" si="18"/>
        <v>0</v>
      </c>
      <c r="H31" s="55">
        <v>0</v>
      </c>
      <c r="I31" s="45">
        <v>0</v>
      </c>
      <c r="J31" s="56">
        <f t="shared" si="19"/>
        <v>0</v>
      </c>
      <c r="L31" s="55">
        <f t="shared" si="20"/>
        <v>0</v>
      </c>
      <c r="M31" s="44">
        <f t="shared" si="21"/>
        <v>0</v>
      </c>
      <c r="N31" s="56"/>
      <c r="O31" s="62"/>
      <c r="P31" s="40">
        <v>0</v>
      </c>
      <c r="Q31" s="41">
        <v>0</v>
      </c>
      <c r="R31" s="42">
        <f t="shared" si="22"/>
        <v>0</v>
      </c>
      <c r="T31" s="55">
        <v>0</v>
      </c>
      <c r="U31" s="45">
        <v>0</v>
      </c>
      <c r="V31" s="56">
        <f t="shared" si="23"/>
        <v>0</v>
      </c>
      <c r="X31" s="55">
        <f t="shared" si="24"/>
        <v>0</v>
      </c>
      <c r="Y31" s="44">
        <f t="shared" si="25"/>
        <v>0</v>
      </c>
      <c r="Z31" s="56"/>
    </row>
    <row r="32" spans="1:26" ht="14.5">
      <c r="A32" s="23">
        <v>4</v>
      </c>
      <c r="B32" s="11" t="s">
        <v>48</v>
      </c>
      <c r="C32" s="5"/>
      <c r="D32" s="40">
        <v>0</v>
      </c>
      <c r="E32" s="41">
        <v>0</v>
      </c>
      <c r="F32" s="42">
        <f t="shared" si="18"/>
        <v>0</v>
      </c>
      <c r="H32" s="55">
        <v>0</v>
      </c>
      <c r="I32" s="45">
        <v>0</v>
      </c>
      <c r="J32" s="56">
        <f t="shared" si="19"/>
        <v>0</v>
      </c>
      <c r="L32" s="55">
        <f t="shared" si="20"/>
        <v>0</v>
      </c>
      <c r="M32" s="44">
        <f t="shared" si="21"/>
        <v>0</v>
      </c>
      <c r="N32" s="56"/>
      <c r="O32" s="62"/>
      <c r="P32" s="40">
        <v>0</v>
      </c>
      <c r="Q32" s="41">
        <v>0</v>
      </c>
      <c r="R32" s="42">
        <f t="shared" si="22"/>
        <v>0</v>
      </c>
      <c r="T32" s="55">
        <v>0</v>
      </c>
      <c r="U32" s="45">
        <v>0</v>
      </c>
      <c r="V32" s="56">
        <f t="shared" si="23"/>
        <v>0</v>
      </c>
      <c r="X32" s="55">
        <f t="shared" si="24"/>
        <v>0</v>
      </c>
      <c r="Y32" s="44">
        <f t="shared" si="25"/>
        <v>0</v>
      </c>
      <c r="Z32" s="56"/>
    </row>
    <row r="33" spans="1:26" ht="14.5">
      <c r="A33" s="23">
        <v>5</v>
      </c>
      <c r="B33" s="11" t="s">
        <v>49</v>
      </c>
      <c r="C33" s="5"/>
      <c r="D33" s="40">
        <v>0</v>
      </c>
      <c r="E33" s="41">
        <v>0</v>
      </c>
      <c r="F33" s="42">
        <f t="shared" si="18"/>
        <v>0</v>
      </c>
      <c r="H33" s="55">
        <v>0</v>
      </c>
      <c r="I33" s="45">
        <v>0</v>
      </c>
      <c r="J33" s="56">
        <f t="shared" si="19"/>
        <v>0</v>
      </c>
      <c r="L33" s="55">
        <f t="shared" si="20"/>
        <v>0</v>
      </c>
      <c r="M33" s="44">
        <f t="shared" si="21"/>
        <v>0</v>
      </c>
      <c r="N33" s="56"/>
      <c r="O33" s="62"/>
      <c r="P33" s="40">
        <v>0</v>
      </c>
      <c r="Q33" s="41">
        <v>0</v>
      </c>
      <c r="R33" s="42">
        <f t="shared" si="22"/>
        <v>0</v>
      </c>
      <c r="T33" s="55">
        <v>0</v>
      </c>
      <c r="U33" s="45">
        <v>0</v>
      </c>
      <c r="V33" s="56">
        <f t="shared" si="23"/>
        <v>0</v>
      </c>
      <c r="X33" s="55">
        <f t="shared" si="24"/>
        <v>0</v>
      </c>
      <c r="Y33" s="44">
        <f t="shared" si="25"/>
        <v>0</v>
      </c>
      <c r="Z33" s="56"/>
    </row>
    <row r="34" spans="1:26" ht="14.5">
      <c r="A34" s="23">
        <v>6</v>
      </c>
      <c r="B34" s="11" t="s">
        <v>50</v>
      </c>
      <c r="C34" s="5"/>
      <c r="D34" s="40">
        <v>0</v>
      </c>
      <c r="E34" s="41">
        <v>0</v>
      </c>
      <c r="F34" s="42">
        <f t="shared" si="18"/>
        <v>0</v>
      </c>
      <c r="H34" s="55">
        <v>0</v>
      </c>
      <c r="I34" s="45">
        <v>0</v>
      </c>
      <c r="J34" s="56">
        <f t="shared" si="19"/>
        <v>0</v>
      </c>
      <c r="L34" s="55">
        <f t="shared" si="20"/>
        <v>0</v>
      </c>
      <c r="M34" s="44">
        <f t="shared" si="21"/>
        <v>0</v>
      </c>
      <c r="N34" s="56"/>
      <c r="O34" s="62"/>
      <c r="P34" s="40">
        <v>0</v>
      </c>
      <c r="Q34" s="41">
        <v>0</v>
      </c>
      <c r="R34" s="42">
        <f t="shared" si="22"/>
        <v>0</v>
      </c>
      <c r="T34" s="55">
        <v>0</v>
      </c>
      <c r="U34" s="45">
        <v>0</v>
      </c>
      <c r="V34" s="56">
        <f t="shared" si="23"/>
        <v>0</v>
      </c>
      <c r="X34" s="55">
        <f t="shared" si="24"/>
        <v>0</v>
      </c>
      <c r="Y34" s="44">
        <f t="shared" si="25"/>
        <v>0</v>
      </c>
      <c r="Z34" s="56"/>
    </row>
    <row r="35" spans="1:26" ht="14.5">
      <c r="A35" s="23">
        <v>7</v>
      </c>
      <c r="B35" s="11" t="s">
        <v>51</v>
      </c>
      <c r="C35" s="5"/>
      <c r="D35" s="40">
        <v>0</v>
      </c>
      <c r="E35" s="41">
        <v>0</v>
      </c>
      <c r="F35" s="42">
        <f t="shared" si="18"/>
        <v>0</v>
      </c>
      <c r="H35" s="55">
        <v>0</v>
      </c>
      <c r="I35" s="45">
        <v>0</v>
      </c>
      <c r="J35" s="56">
        <f t="shared" si="19"/>
        <v>0</v>
      </c>
      <c r="L35" s="55">
        <f t="shared" si="20"/>
        <v>0</v>
      </c>
      <c r="M35" s="44">
        <f t="shared" si="21"/>
        <v>0</v>
      </c>
      <c r="N35" s="56"/>
      <c r="O35" s="62"/>
      <c r="P35" s="40">
        <v>0</v>
      </c>
      <c r="Q35" s="41">
        <v>0</v>
      </c>
      <c r="R35" s="42">
        <f t="shared" si="22"/>
        <v>0</v>
      </c>
      <c r="T35" s="55">
        <v>0</v>
      </c>
      <c r="U35" s="45">
        <v>0</v>
      </c>
      <c r="V35" s="56">
        <f t="shared" si="23"/>
        <v>0</v>
      </c>
      <c r="X35" s="55">
        <f t="shared" si="24"/>
        <v>0</v>
      </c>
      <c r="Y35" s="44">
        <f t="shared" si="25"/>
        <v>0</v>
      </c>
      <c r="Z35" s="56"/>
    </row>
    <row r="36" spans="1:26" s="25" customFormat="1" ht="31.5" customHeight="1">
      <c r="A36" s="227" t="s">
        <v>29</v>
      </c>
      <c r="B36" s="228"/>
      <c r="C36" s="24"/>
      <c r="D36" s="43">
        <f>SUM(D37:D45)</f>
        <v>0</v>
      </c>
      <c r="E36" s="43">
        <f t="shared" ref="E36:F36" si="26">SUM(E37:E45)</f>
        <v>0</v>
      </c>
      <c r="F36" s="43">
        <f t="shared" si="26"/>
        <v>0</v>
      </c>
      <c r="H36" s="43">
        <f t="shared" ref="H36:J36" si="27">SUM(H37:H45)</f>
        <v>0</v>
      </c>
      <c r="I36" s="43">
        <f t="shared" si="27"/>
        <v>0</v>
      </c>
      <c r="J36" s="43">
        <f t="shared" si="27"/>
        <v>0</v>
      </c>
      <c r="L36" s="43">
        <f t="shared" ref="L36:M36" si="28">SUM(L37:L45)</f>
        <v>0</v>
      </c>
      <c r="M36" s="43">
        <f t="shared" si="28"/>
        <v>0</v>
      </c>
      <c r="N36" s="34"/>
      <c r="O36" s="67"/>
      <c r="P36" s="43">
        <f t="shared" ref="P36:R36" si="29">SUM(P37:P45)</f>
        <v>0</v>
      </c>
      <c r="Q36" s="43">
        <f t="shared" si="29"/>
        <v>0</v>
      </c>
      <c r="R36" s="43">
        <f t="shared" si="29"/>
        <v>0</v>
      </c>
      <c r="T36" s="43">
        <f t="shared" ref="T36:V36" si="30">SUM(T37:T45)</f>
        <v>0</v>
      </c>
      <c r="U36" s="43">
        <f t="shared" si="30"/>
        <v>0</v>
      </c>
      <c r="V36" s="43">
        <f t="shared" si="30"/>
        <v>0</v>
      </c>
      <c r="X36" s="43">
        <f t="shared" ref="X36:Y36" si="31">SUM(X37:X45)</f>
        <v>0</v>
      </c>
      <c r="Y36" s="43">
        <f t="shared" si="31"/>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32">D38+E38</f>
        <v>0</v>
      </c>
      <c r="H38" s="55">
        <v>0</v>
      </c>
      <c r="I38" s="45">
        <v>0</v>
      </c>
      <c r="J38" s="56">
        <f t="shared" ref="J38" si="33">H38+I38</f>
        <v>0</v>
      </c>
      <c r="L38" s="55">
        <f t="shared" ref="L38" si="34">D38-H38</f>
        <v>0</v>
      </c>
      <c r="M38" s="45">
        <f t="shared" ref="M38" si="35">F38-J38</f>
        <v>0</v>
      </c>
      <c r="N38" s="56"/>
      <c r="P38" s="40">
        <v>0</v>
      </c>
      <c r="Q38" s="41">
        <v>0</v>
      </c>
      <c r="R38" s="42">
        <f t="shared" ref="R38" si="36">P38+Q38</f>
        <v>0</v>
      </c>
      <c r="T38" s="55">
        <v>0</v>
      </c>
      <c r="U38" s="45">
        <v>0</v>
      </c>
      <c r="V38" s="56">
        <f t="shared" ref="V38" si="37">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 t="shared" ref="F40" si="38">D40+E40</f>
        <v>0</v>
      </c>
      <c r="H40" s="55">
        <v>0</v>
      </c>
      <c r="I40" s="45">
        <v>0</v>
      </c>
      <c r="J40" s="56">
        <f t="shared" ref="J40" si="39">H40+I40</f>
        <v>0</v>
      </c>
      <c r="L40" s="55">
        <f t="shared" ref="L40" si="40">D40-H40</f>
        <v>0</v>
      </c>
      <c r="M40" s="44">
        <f t="shared" ref="M40" si="41">F40-J40</f>
        <v>0</v>
      </c>
      <c r="N40" s="56"/>
      <c r="P40" s="40">
        <v>0</v>
      </c>
      <c r="Q40" s="41">
        <v>0</v>
      </c>
      <c r="R40" s="42">
        <f t="shared" ref="R40" si="42">P40+Q40</f>
        <v>0</v>
      </c>
      <c r="T40" s="55">
        <v>0</v>
      </c>
      <c r="U40" s="45">
        <v>0</v>
      </c>
      <c r="V40" s="56">
        <f t="shared" ref="V40" si="43">T40+U40</f>
        <v>0</v>
      </c>
      <c r="X40" s="55">
        <f>P40-T40</f>
        <v>0</v>
      </c>
      <c r="Y40" s="45">
        <f>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1">
        <v>0</v>
      </c>
      <c r="F42" s="42">
        <f t="shared" ref="F42:F45" si="44">D42+E42</f>
        <v>0</v>
      </c>
      <c r="H42" s="55">
        <v>0</v>
      </c>
      <c r="I42" s="45">
        <v>0</v>
      </c>
      <c r="J42" s="56">
        <f t="shared" ref="J42:J45" si="45">H42+I42</f>
        <v>0</v>
      </c>
      <c r="L42" s="55">
        <f t="shared" ref="L42:L45" si="46">D42-H42</f>
        <v>0</v>
      </c>
      <c r="M42" s="44">
        <f t="shared" ref="M42:M45" si="47">F42-J42</f>
        <v>0</v>
      </c>
      <c r="N42" s="56"/>
      <c r="P42" s="40">
        <v>0</v>
      </c>
      <c r="Q42" s="41">
        <v>0</v>
      </c>
      <c r="R42" s="42">
        <f t="shared" ref="R42:R45" si="48">P42+Q42</f>
        <v>0</v>
      </c>
      <c r="T42" s="55">
        <v>0</v>
      </c>
      <c r="U42" s="45">
        <v>0</v>
      </c>
      <c r="V42" s="56">
        <f t="shared" ref="V42:V45" si="49">T42+U42</f>
        <v>0</v>
      </c>
      <c r="X42" s="55">
        <f t="shared" ref="X42:X45" si="50">P42-T42</f>
        <v>0</v>
      </c>
      <c r="Y42" s="45">
        <f t="shared" ref="Y42:Y45" si="51">R42-V42</f>
        <v>0</v>
      </c>
      <c r="Z42" s="56"/>
    </row>
    <row r="43" spans="1:26" ht="14.5">
      <c r="A43" s="23">
        <v>2</v>
      </c>
      <c r="B43" s="11" t="s">
        <v>35</v>
      </c>
      <c r="C43" s="5"/>
      <c r="D43" s="40">
        <v>0</v>
      </c>
      <c r="E43" s="41">
        <v>0</v>
      </c>
      <c r="F43" s="42">
        <f t="shared" si="44"/>
        <v>0</v>
      </c>
      <c r="H43" s="55">
        <v>0</v>
      </c>
      <c r="I43" s="45">
        <v>0</v>
      </c>
      <c r="J43" s="56">
        <f t="shared" si="45"/>
        <v>0</v>
      </c>
      <c r="L43" s="55">
        <f t="shared" si="46"/>
        <v>0</v>
      </c>
      <c r="M43" s="44">
        <f t="shared" si="47"/>
        <v>0</v>
      </c>
      <c r="N43" s="56"/>
      <c r="P43" s="40">
        <v>0</v>
      </c>
      <c r="Q43" s="41">
        <v>0</v>
      </c>
      <c r="R43" s="42">
        <f t="shared" si="48"/>
        <v>0</v>
      </c>
      <c r="T43" s="55">
        <v>0</v>
      </c>
      <c r="U43" s="45">
        <v>0</v>
      </c>
      <c r="V43" s="56">
        <f t="shared" si="49"/>
        <v>0</v>
      </c>
      <c r="X43" s="55">
        <f t="shared" si="50"/>
        <v>0</v>
      </c>
      <c r="Y43" s="45">
        <f t="shared" si="51"/>
        <v>0</v>
      </c>
      <c r="Z43" s="56"/>
    </row>
    <row r="44" spans="1:26" ht="14.5">
      <c r="A44" s="23">
        <v>3</v>
      </c>
      <c r="B44" s="11" t="s">
        <v>52</v>
      </c>
      <c r="C44" s="5"/>
      <c r="D44" s="40">
        <v>0</v>
      </c>
      <c r="E44" s="41">
        <v>0</v>
      </c>
      <c r="F44" s="42">
        <f t="shared" si="44"/>
        <v>0</v>
      </c>
      <c r="H44" s="55">
        <v>0</v>
      </c>
      <c r="I44" s="45">
        <v>0</v>
      </c>
      <c r="J44" s="56">
        <f t="shared" si="45"/>
        <v>0</v>
      </c>
      <c r="L44" s="55">
        <f t="shared" si="46"/>
        <v>0</v>
      </c>
      <c r="M44" s="44">
        <f t="shared" si="47"/>
        <v>0</v>
      </c>
      <c r="N44" s="56"/>
      <c r="P44" s="40">
        <v>0</v>
      </c>
      <c r="Q44" s="41">
        <v>0</v>
      </c>
      <c r="R44" s="42">
        <f t="shared" si="48"/>
        <v>0</v>
      </c>
      <c r="T44" s="55">
        <v>0</v>
      </c>
      <c r="U44" s="45">
        <v>0</v>
      </c>
      <c r="V44" s="56">
        <f t="shared" si="49"/>
        <v>0</v>
      </c>
      <c r="X44" s="55">
        <f t="shared" si="50"/>
        <v>0</v>
      </c>
      <c r="Y44" s="45">
        <f t="shared" si="51"/>
        <v>0</v>
      </c>
      <c r="Z44" s="56"/>
    </row>
    <row r="45" spans="1:26" ht="14.5">
      <c r="A45" s="23">
        <v>4</v>
      </c>
      <c r="B45" s="11" t="s">
        <v>53</v>
      </c>
      <c r="C45" s="5"/>
      <c r="D45" s="40">
        <v>0</v>
      </c>
      <c r="E45" s="41">
        <v>0</v>
      </c>
      <c r="F45" s="42">
        <f t="shared" si="44"/>
        <v>0</v>
      </c>
      <c r="H45" s="55">
        <v>0</v>
      </c>
      <c r="I45" s="45">
        <v>0</v>
      </c>
      <c r="J45" s="56">
        <f t="shared" si="45"/>
        <v>0</v>
      </c>
      <c r="L45" s="55">
        <f t="shared" si="46"/>
        <v>0</v>
      </c>
      <c r="M45" s="44">
        <f t="shared" si="47"/>
        <v>0</v>
      </c>
      <c r="N45" s="56"/>
      <c r="P45" s="40">
        <v>0</v>
      </c>
      <c r="Q45" s="41">
        <v>0</v>
      </c>
      <c r="R45" s="42">
        <f t="shared" si="48"/>
        <v>0</v>
      </c>
      <c r="T45" s="55">
        <v>0</v>
      </c>
      <c r="U45" s="45">
        <v>0</v>
      </c>
      <c r="V45" s="56">
        <f t="shared" si="49"/>
        <v>0</v>
      </c>
      <c r="X45" s="55">
        <f t="shared" si="50"/>
        <v>0</v>
      </c>
      <c r="Y45" s="45">
        <f t="shared" si="51"/>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52" zoomScaleNormal="52" workbookViewId="0">
      <pane xSplit="3" topLeftCell="H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94</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3">
        <f t="shared" ref="E8:F8" si="0">SUM(E9:E10)</f>
        <v>0</v>
      </c>
      <c r="F8" s="34">
        <f t="shared" si="0"/>
        <v>0</v>
      </c>
      <c r="H8" s="49">
        <f t="shared" ref="H8:J8" si="1">SUM(H9:H10)</f>
        <v>0</v>
      </c>
      <c r="I8" s="50">
        <f t="shared" si="1"/>
        <v>0</v>
      </c>
      <c r="J8" s="51">
        <f t="shared" si="1"/>
        <v>0</v>
      </c>
      <c r="L8" s="49">
        <f t="shared" ref="L8:M8" si="2">SUM(L9:L10)</f>
        <v>0</v>
      </c>
      <c r="M8" s="50">
        <f t="shared" si="2"/>
        <v>0</v>
      </c>
      <c r="N8" s="51"/>
      <c r="O8" s="64"/>
      <c r="P8" s="154"/>
      <c r="Q8" s="154"/>
      <c r="R8" s="155"/>
      <c r="T8" s="155"/>
      <c r="U8" s="155"/>
      <c r="V8" s="155"/>
      <c r="X8" s="155"/>
      <c r="Y8" s="155"/>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52">
        <v>0</v>
      </c>
      <c r="I10" s="53">
        <v>0</v>
      </c>
      <c r="J10" s="54">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501850847.53000003</v>
      </c>
      <c r="I12" s="32">
        <f>SUM(I13:I35)</f>
        <v>0</v>
      </c>
      <c r="J12" s="32">
        <f>SUM(J13:J35)</f>
        <v>501850847.53000003</v>
      </c>
      <c r="L12" s="32">
        <f>SUM(L13:L35)</f>
        <v>-501850847.53000003</v>
      </c>
      <c r="M12" s="32">
        <f>SUM(M13:M35)</f>
        <v>-501850847.53000003</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3">D15+E15</f>
        <v>0</v>
      </c>
      <c r="H15" s="55">
        <v>0</v>
      </c>
      <c r="I15" s="45">
        <v>0</v>
      </c>
      <c r="J15" s="56">
        <f t="shared" ref="J15:J17" si="4">H15+I15</f>
        <v>0</v>
      </c>
      <c r="L15" s="55">
        <f t="shared" ref="L15:L17" si="5">D15-H15</f>
        <v>0</v>
      </c>
      <c r="M15" s="44">
        <f t="shared" ref="M15:M17" si="6">F15-J15</f>
        <v>0</v>
      </c>
      <c r="N15" s="56"/>
      <c r="O15" s="62"/>
      <c r="P15" s="40">
        <v>0</v>
      </c>
      <c r="Q15" s="41">
        <v>0</v>
      </c>
      <c r="R15" s="42">
        <f t="shared" ref="R15:R17" si="7">P15+Q15</f>
        <v>0</v>
      </c>
      <c r="T15" s="55">
        <v>0</v>
      </c>
      <c r="U15" s="45">
        <v>0</v>
      </c>
      <c r="V15" s="56">
        <f t="shared" ref="V15:V17" si="8">T15+U15</f>
        <v>0</v>
      </c>
      <c r="X15" s="55">
        <f t="shared" ref="X15:X17" si="9">P15-T15</f>
        <v>0</v>
      </c>
      <c r="Y15" s="44">
        <f t="shared" ref="Y15:Y17" si="10">R15-V15</f>
        <v>0</v>
      </c>
      <c r="Z15" s="56"/>
    </row>
    <row r="16" spans="1:26" ht="26.5" customHeight="1">
      <c r="A16" s="23">
        <v>2</v>
      </c>
      <c r="B16" s="11" t="s">
        <v>40</v>
      </c>
      <c r="C16" s="4"/>
      <c r="D16" s="40">
        <v>0</v>
      </c>
      <c r="E16" s="41">
        <v>0</v>
      </c>
      <c r="F16" s="42">
        <f t="shared" si="3"/>
        <v>0</v>
      </c>
      <c r="H16" s="55">
        <v>0</v>
      </c>
      <c r="I16" s="45">
        <v>0</v>
      </c>
      <c r="J16" s="56">
        <f t="shared" si="4"/>
        <v>0</v>
      </c>
      <c r="L16" s="55">
        <f t="shared" si="5"/>
        <v>0</v>
      </c>
      <c r="M16" s="44">
        <f t="shared" si="6"/>
        <v>0</v>
      </c>
      <c r="N16" s="56"/>
      <c r="O16" s="62"/>
      <c r="P16" s="40">
        <v>0</v>
      </c>
      <c r="Q16" s="41">
        <v>0</v>
      </c>
      <c r="R16" s="42">
        <f t="shared" si="7"/>
        <v>0</v>
      </c>
      <c r="T16" s="55">
        <v>0</v>
      </c>
      <c r="U16" s="45">
        <v>0</v>
      </c>
      <c r="V16" s="56">
        <f t="shared" si="8"/>
        <v>0</v>
      </c>
      <c r="X16" s="55">
        <f t="shared" si="9"/>
        <v>0</v>
      </c>
      <c r="Y16" s="44">
        <f t="shared" si="10"/>
        <v>0</v>
      </c>
      <c r="Z16" s="56"/>
    </row>
    <row r="17" spans="1:26" ht="30" customHeight="1">
      <c r="A17" s="23">
        <v>3</v>
      </c>
      <c r="B17" s="11" t="s">
        <v>41</v>
      </c>
      <c r="C17" s="5"/>
      <c r="D17" s="40">
        <v>0</v>
      </c>
      <c r="E17" s="41">
        <v>0</v>
      </c>
      <c r="F17" s="42">
        <f t="shared" si="3"/>
        <v>0</v>
      </c>
      <c r="H17" s="55">
        <v>0</v>
      </c>
      <c r="I17" s="45">
        <v>0</v>
      </c>
      <c r="J17" s="56">
        <f t="shared" si="4"/>
        <v>0</v>
      </c>
      <c r="L17" s="55">
        <f t="shared" si="5"/>
        <v>0</v>
      </c>
      <c r="M17" s="44">
        <f t="shared" si="6"/>
        <v>0</v>
      </c>
      <c r="N17" s="56"/>
      <c r="O17" s="62"/>
      <c r="P17" s="40">
        <v>0</v>
      </c>
      <c r="Q17" s="41">
        <v>0</v>
      </c>
      <c r="R17" s="42">
        <f t="shared" si="7"/>
        <v>0</v>
      </c>
      <c r="T17" s="55">
        <v>0</v>
      </c>
      <c r="U17" s="45">
        <v>0</v>
      </c>
      <c r="V17" s="56">
        <f t="shared" si="8"/>
        <v>0</v>
      </c>
      <c r="X17" s="55">
        <f t="shared" si="9"/>
        <v>0</v>
      </c>
      <c r="Y17" s="44">
        <f t="shared" si="10"/>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11">D19+E19</f>
        <v>0</v>
      </c>
      <c r="H19" s="55">
        <v>0</v>
      </c>
      <c r="I19" s="45">
        <v>0</v>
      </c>
      <c r="J19" s="56">
        <f t="shared" ref="J19:J26" si="12">H19+I19</f>
        <v>0</v>
      </c>
      <c r="L19" s="55">
        <f t="shared" ref="L19:L26" si="13">D19-H19</f>
        <v>0</v>
      </c>
      <c r="M19" s="44">
        <f t="shared" ref="M19:M26" si="14">F19-J19</f>
        <v>0</v>
      </c>
      <c r="N19" s="56"/>
      <c r="O19" s="62"/>
      <c r="P19" s="40">
        <v>0</v>
      </c>
      <c r="Q19" s="41">
        <v>0</v>
      </c>
      <c r="R19" s="42">
        <f t="shared" ref="R19:R26" si="15">P19+Q19</f>
        <v>0</v>
      </c>
      <c r="T19" s="55">
        <v>0</v>
      </c>
      <c r="U19" s="45">
        <v>0</v>
      </c>
      <c r="V19" s="56">
        <f t="shared" ref="V19:V26" si="16">T19+U19</f>
        <v>0</v>
      </c>
      <c r="X19" s="55">
        <f t="shared" ref="X19:X26" si="17">P19-T19</f>
        <v>0</v>
      </c>
      <c r="Y19" s="44">
        <f t="shared" ref="Y19:Y26" si="18">R19-V19</f>
        <v>0</v>
      </c>
      <c r="Z19" s="56"/>
    </row>
    <row r="20" spans="1:26" ht="14.5">
      <c r="A20" s="23">
        <v>2</v>
      </c>
      <c r="B20" s="12" t="s">
        <v>11</v>
      </c>
      <c r="C20" s="6"/>
      <c r="D20" s="40">
        <v>0</v>
      </c>
      <c r="E20" s="41">
        <v>0</v>
      </c>
      <c r="F20" s="42">
        <f t="shared" si="11"/>
        <v>0</v>
      </c>
      <c r="H20" s="55">
        <v>0</v>
      </c>
      <c r="I20" s="45">
        <v>0</v>
      </c>
      <c r="J20" s="56">
        <f t="shared" si="12"/>
        <v>0</v>
      </c>
      <c r="L20" s="55">
        <f t="shared" si="13"/>
        <v>0</v>
      </c>
      <c r="M20" s="44">
        <f t="shared" si="14"/>
        <v>0</v>
      </c>
      <c r="N20" s="56"/>
      <c r="O20" s="62"/>
      <c r="P20" s="40">
        <v>0</v>
      </c>
      <c r="Q20" s="41">
        <v>0</v>
      </c>
      <c r="R20" s="42">
        <f t="shared" si="15"/>
        <v>0</v>
      </c>
      <c r="T20" s="55">
        <v>0</v>
      </c>
      <c r="U20" s="45">
        <v>0</v>
      </c>
      <c r="V20" s="56">
        <f t="shared" si="16"/>
        <v>0</v>
      </c>
      <c r="X20" s="55">
        <f t="shared" si="17"/>
        <v>0</v>
      </c>
      <c r="Y20" s="44">
        <f t="shared" si="18"/>
        <v>0</v>
      </c>
      <c r="Z20" s="56"/>
    </row>
    <row r="21" spans="1:26" ht="14.5">
      <c r="A21" s="23">
        <v>3</v>
      </c>
      <c r="B21" s="11" t="s">
        <v>5</v>
      </c>
      <c r="C21" s="4"/>
      <c r="D21" s="40">
        <v>0</v>
      </c>
      <c r="E21" s="41">
        <v>0</v>
      </c>
      <c r="F21" s="42">
        <f t="shared" si="11"/>
        <v>0</v>
      </c>
      <c r="H21" s="55">
        <v>0</v>
      </c>
      <c r="I21" s="45">
        <v>0</v>
      </c>
      <c r="J21" s="56">
        <f t="shared" si="12"/>
        <v>0</v>
      </c>
      <c r="L21" s="55">
        <f t="shared" si="13"/>
        <v>0</v>
      </c>
      <c r="M21" s="44">
        <f t="shared" si="14"/>
        <v>0</v>
      </c>
      <c r="N21" s="56"/>
      <c r="O21" s="62"/>
      <c r="P21" s="40">
        <v>0</v>
      </c>
      <c r="Q21" s="41">
        <v>0</v>
      </c>
      <c r="R21" s="42">
        <f t="shared" si="15"/>
        <v>0</v>
      </c>
      <c r="T21" s="55">
        <v>0</v>
      </c>
      <c r="U21" s="45">
        <v>0</v>
      </c>
      <c r="V21" s="56">
        <f t="shared" si="16"/>
        <v>0</v>
      </c>
      <c r="X21" s="55">
        <f t="shared" si="17"/>
        <v>0</v>
      </c>
      <c r="Y21" s="44">
        <f t="shared" si="18"/>
        <v>0</v>
      </c>
      <c r="Z21" s="56"/>
    </row>
    <row r="22" spans="1:26" ht="14.5">
      <c r="A22" s="23">
        <v>4</v>
      </c>
      <c r="B22" s="11" t="s">
        <v>7</v>
      </c>
      <c r="C22" s="5"/>
      <c r="D22" s="40">
        <v>0</v>
      </c>
      <c r="E22" s="41">
        <v>0</v>
      </c>
      <c r="F22" s="42">
        <f t="shared" si="11"/>
        <v>0</v>
      </c>
      <c r="H22" s="55">
        <v>0</v>
      </c>
      <c r="I22" s="45">
        <v>0</v>
      </c>
      <c r="J22" s="56">
        <f t="shared" si="12"/>
        <v>0</v>
      </c>
      <c r="L22" s="55">
        <f t="shared" si="13"/>
        <v>0</v>
      </c>
      <c r="M22" s="44">
        <f t="shared" si="14"/>
        <v>0</v>
      </c>
      <c r="N22" s="56"/>
      <c r="O22" s="62"/>
      <c r="P22" s="40">
        <v>0</v>
      </c>
      <c r="Q22" s="41">
        <v>0</v>
      </c>
      <c r="R22" s="42">
        <f t="shared" si="15"/>
        <v>0</v>
      </c>
      <c r="T22" s="55">
        <v>0</v>
      </c>
      <c r="U22" s="45">
        <v>0</v>
      </c>
      <c r="V22" s="56">
        <f t="shared" si="16"/>
        <v>0</v>
      </c>
      <c r="X22" s="55">
        <f t="shared" si="17"/>
        <v>0</v>
      </c>
      <c r="Y22" s="44">
        <f t="shared" si="18"/>
        <v>0</v>
      </c>
      <c r="Z22" s="56"/>
    </row>
    <row r="23" spans="1:26" ht="14.5">
      <c r="A23" s="23">
        <v>5</v>
      </c>
      <c r="B23" s="12" t="s">
        <v>8</v>
      </c>
      <c r="C23" s="7"/>
      <c r="D23" s="40">
        <v>0</v>
      </c>
      <c r="E23" s="41">
        <v>0</v>
      </c>
      <c r="F23" s="42">
        <f t="shared" si="11"/>
        <v>0</v>
      </c>
      <c r="H23" s="55">
        <v>124415851.3</v>
      </c>
      <c r="I23" s="45">
        <v>0</v>
      </c>
      <c r="J23" s="56">
        <f t="shared" si="12"/>
        <v>124415851.3</v>
      </c>
      <c r="L23" s="55">
        <f t="shared" si="13"/>
        <v>-124415851.3</v>
      </c>
      <c r="M23" s="44">
        <f t="shared" si="14"/>
        <v>-124415851.3</v>
      </c>
      <c r="N23" s="56" t="s">
        <v>116</v>
      </c>
      <c r="O23" s="62"/>
      <c r="P23" s="40">
        <v>0</v>
      </c>
      <c r="Q23" s="41">
        <v>0</v>
      </c>
      <c r="R23" s="42">
        <f t="shared" si="15"/>
        <v>0</v>
      </c>
      <c r="T23" s="55">
        <v>0</v>
      </c>
      <c r="U23" s="45">
        <v>0</v>
      </c>
      <c r="V23" s="56">
        <f t="shared" si="16"/>
        <v>0</v>
      </c>
      <c r="X23" s="55">
        <f t="shared" si="17"/>
        <v>0</v>
      </c>
      <c r="Y23" s="44">
        <f t="shared" si="18"/>
        <v>0</v>
      </c>
      <c r="Z23" s="56"/>
    </row>
    <row r="24" spans="1:26" ht="14.5">
      <c r="A24" s="23">
        <v>6</v>
      </c>
      <c r="B24" s="12" t="s">
        <v>9</v>
      </c>
      <c r="C24" s="7"/>
      <c r="D24" s="40">
        <v>0</v>
      </c>
      <c r="E24" s="41">
        <v>0</v>
      </c>
      <c r="F24" s="42">
        <f t="shared" si="11"/>
        <v>0</v>
      </c>
      <c r="H24" s="55">
        <v>377434996.23000002</v>
      </c>
      <c r="I24" s="45">
        <v>0</v>
      </c>
      <c r="J24" s="56">
        <f t="shared" si="12"/>
        <v>377434996.23000002</v>
      </c>
      <c r="L24" s="55">
        <f t="shared" si="13"/>
        <v>-377434996.23000002</v>
      </c>
      <c r="M24" s="44">
        <f t="shared" si="14"/>
        <v>-377434996.23000002</v>
      </c>
      <c r="N24" s="56" t="s">
        <v>116</v>
      </c>
      <c r="O24" s="62"/>
      <c r="P24" s="40">
        <v>0</v>
      </c>
      <c r="Q24" s="41">
        <v>0</v>
      </c>
      <c r="R24" s="42">
        <f t="shared" si="15"/>
        <v>0</v>
      </c>
      <c r="T24" s="55">
        <v>0</v>
      </c>
      <c r="U24" s="45">
        <v>0</v>
      </c>
      <c r="V24" s="56">
        <f t="shared" si="16"/>
        <v>0</v>
      </c>
      <c r="X24" s="55">
        <f t="shared" si="17"/>
        <v>0</v>
      </c>
      <c r="Y24" s="44">
        <f t="shared" si="18"/>
        <v>0</v>
      </c>
      <c r="Z24" s="56"/>
    </row>
    <row r="25" spans="1:26" ht="14.5">
      <c r="A25" s="23">
        <v>7</v>
      </c>
      <c r="B25" s="12" t="s">
        <v>6</v>
      </c>
      <c r="C25" s="8"/>
      <c r="D25" s="40">
        <v>0</v>
      </c>
      <c r="E25" s="41">
        <v>0</v>
      </c>
      <c r="F25" s="42">
        <f t="shared" si="11"/>
        <v>0</v>
      </c>
      <c r="H25" s="55">
        <v>0</v>
      </c>
      <c r="I25" s="45">
        <v>0</v>
      </c>
      <c r="J25" s="56">
        <f t="shared" si="12"/>
        <v>0</v>
      </c>
      <c r="L25" s="55">
        <f t="shared" si="13"/>
        <v>0</v>
      </c>
      <c r="M25" s="44">
        <f t="shared" si="14"/>
        <v>0</v>
      </c>
      <c r="N25" s="56"/>
      <c r="O25" s="62"/>
      <c r="P25" s="40">
        <v>0</v>
      </c>
      <c r="Q25" s="41">
        <v>0</v>
      </c>
      <c r="R25" s="42">
        <f t="shared" si="15"/>
        <v>0</v>
      </c>
      <c r="T25" s="55">
        <v>0</v>
      </c>
      <c r="U25" s="45">
        <v>0</v>
      </c>
      <c r="V25" s="56">
        <f t="shared" si="16"/>
        <v>0</v>
      </c>
      <c r="X25" s="55">
        <f t="shared" si="17"/>
        <v>0</v>
      </c>
      <c r="Y25" s="44">
        <f t="shared" si="18"/>
        <v>0</v>
      </c>
      <c r="Z25" s="56"/>
    </row>
    <row r="26" spans="1:26" ht="14.5">
      <c r="A26" s="23">
        <v>8</v>
      </c>
      <c r="B26" s="12" t="s">
        <v>10</v>
      </c>
      <c r="C26" s="7"/>
      <c r="D26" s="40">
        <v>0</v>
      </c>
      <c r="E26" s="41">
        <v>0</v>
      </c>
      <c r="F26" s="42">
        <f t="shared" si="11"/>
        <v>0</v>
      </c>
      <c r="H26" s="55">
        <v>0</v>
      </c>
      <c r="I26" s="45">
        <v>0</v>
      </c>
      <c r="J26" s="56">
        <f t="shared" si="12"/>
        <v>0</v>
      </c>
      <c r="L26" s="55">
        <f t="shared" si="13"/>
        <v>0</v>
      </c>
      <c r="M26" s="44">
        <f t="shared" si="14"/>
        <v>0</v>
      </c>
      <c r="N26" s="56"/>
      <c r="O26" s="62"/>
      <c r="P26" s="40">
        <v>0</v>
      </c>
      <c r="Q26" s="41">
        <v>0</v>
      </c>
      <c r="R26" s="42">
        <f t="shared" si="15"/>
        <v>0</v>
      </c>
      <c r="T26" s="55">
        <v>0</v>
      </c>
      <c r="U26" s="45">
        <v>0</v>
      </c>
      <c r="V26" s="56">
        <f t="shared" si="16"/>
        <v>0</v>
      </c>
      <c r="X26" s="55">
        <f t="shared" si="17"/>
        <v>0</v>
      </c>
      <c r="Y26" s="44">
        <f t="shared" si="18"/>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9">D29+E29</f>
        <v>0</v>
      </c>
      <c r="H29" s="55">
        <v>0</v>
      </c>
      <c r="I29" s="45">
        <v>0</v>
      </c>
      <c r="J29" s="56">
        <f t="shared" ref="J29:J35" si="20">H29+I29</f>
        <v>0</v>
      </c>
      <c r="L29" s="55">
        <f t="shared" ref="L29:L35" si="21">D29-H29</f>
        <v>0</v>
      </c>
      <c r="M29" s="44">
        <f t="shared" ref="M29:M35" si="22">F29-J29</f>
        <v>0</v>
      </c>
      <c r="N29" s="56"/>
      <c r="O29" s="62"/>
      <c r="P29" s="40">
        <v>0</v>
      </c>
      <c r="Q29" s="41">
        <v>0</v>
      </c>
      <c r="R29" s="42">
        <f t="shared" ref="R29:R35" si="23">P29+Q29</f>
        <v>0</v>
      </c>
      <c r="T29" s="55">
        <v>0</v>
      </c>
      <c r="U29" s="45">
        <v>0</v>
      </c>
      <c r="V29" s="56">
        <f t="shared" ref="V29:V35" si="24">T29+U29</f>
        <v>0</v>
      </c>
      <c r="X29" s="55">
        <f t="shared" ref="X29:X35" si="25">P29-T29</f>
        <v>0</v>
      </c>
      <c r="Y29" s="44">
        <f t="shared" ref="Y29:Y35" si="26">R29-V29</f>
        <v>0</v>
      </c>
      <c r="Z29" s="56"/>
    </row>
    <row r="30" spans="1:26" ht="14.5">
      <c r="A30" s="23">
        <v>2</v>
      </c>
      <c r="B30" s="11" t="s">
        <v>46</v>
      </c>
      <c r="C30" s="5"/>
      <c r="D30" s="40">
        <v>0</v>
      </c>
      <c r="E30" s="41">
        <v>0</v>
      </c>
      <c r="F30" s="42">
        <f t="shared" si="19"/>
        <v>0</v>
      </c>
      <c r="H30" s="55">
        <v>0</v>
      </c>
      <c r="I30" s="45">
        <v>0</v>
      </c>
      <c r="J30" s="56">
        <f t="shared" si="20"/>
        <v>0</v>
      </c>
      <c r="L30" s="55">
        <f t="shared" si="21"/>
        <v>0</v>
      </c>
      <c r="M30" s="44">
        <f t="shared" si="22"/>
        <v>0</v>
      </c>
      <c r="N30" s="56"/>
      <c r="O30" s="62"/>
      <c r="P30" s="40">
        <v>0</v>
      </c>
      <c r="Q30" s="41">
        <v>0</v>
      </c>
      <c r="R30" s="42">
        <f t="shared" si="23"/>
        <v>0</v>
      </c>
      <c r="T30" s="55">
        <v>0</v>
      </c>
      <c r="U30" s="45">
        <v>0</v>
      </c>
      <c r="V30" s="56">
        <f t="shared" si="24"/>
        <v>0</v>
      </c>
      <c r="X30" s="55">
        <f t="shared" si="25"/>
        <v>0</v>
      </c>
      <c r="Y30" s="44">
        <f t="shared" si="26"/>
        <v>0</v>
      </c>
      <c r="Z30" s="56"/>
    </row>
    <row r="31" spans="1:26" ht="14.5">
      <c r="A31" s="23">
        <v>3</v>
      </c>
      <c r="B31" s="11" t="s">
        <v>47</v>
      </c>
      <c r="C31" s="5"/>
      <c r="D31" s="40">
        <v>0</v>
      </c>
      <c r="E31" s="41">
        <v>0</v>
      </c>
      <c r="F31" s="42">
        <f t="shared" si="19"/>
        <v>0</v>
      </c>
      <c r="H31" s="55">
        <v>0</v>
      </c>
      <c r="I31" s="45">
        <v>0</v>
      </c>
      <c r="J31" s="56">
        <f t="shared" si="20"/>
        <v>0</v>
      </c>
      <c r="L31" s="55">
        <f t="shared" si="21"/>
        <v>0</v>
      </c>
      <c r="M31" s="44">
        <f t="shared" si="22"/>
        <v>0</v>
      </c>
      <c r="N31" s="56"/>
      <c r="O31" s="62"/>
      <c r="P31" s="40">
        <v>0</v>
      </c>
      <c r="Q31" s="41">
        <v>0</v>
      </c>
      <c r="R31" s="42">
        <f t="shared" si="23"/>
        <v>0</v>
      </c>
      <c r="T31" s="55">
        <v>0</v>
      </c>
      <c r="U31" s="45">
        <v>0</v>
      </c>
      <c r="V31" s="56">
        <f t="shared" si="24"/>
        <v>0</v>
      </c>
      <c r="X31" s="55">
        <f t="shared" si="25"/>
        <v>0</v>
      </c>
      <c r="Y31" s="44">
        <f t="shared" si="26"/>
        <v>0</v>
      </c>
      <c r="Z31" s="56"/>
    </row>
    <row r="32" spans="1:26" ht="14.5">
      <c r="A32" s="23">
        <v>4</v>
      </c>
      <c r="B32" s="11" t="s">
        <v>48</v>
      </c>
      <c r="C32" s="5"/>
      <c r="D32" s="40">
        <v>0</v>
      </c>
      <c r="E32" s="41">
        <v>0</v>
      </c>
      <c r="F32" s="42">
        <f t="shared" si="19"/>
        <v>0</v>
      </c>
      <c r="H32" s="55">
        <v>0</v>
      </c>
      <c r="I32" s="45">
        <v>0</v>
      </c>
      <c r="J32" s="56">
        <f t="shared" si="20"/>
        <v>0</v>
      </c>
      <c r="L32" s="55">
        <f t="shared" si="21"/>
        <v>0</v>
      </c>
      <c r="M32" s="44">
        <f t="shared" si="22"/>
        <v>0</v>
      </c>
      <c r="N32" s="56"/>
      <c r="O32" s="62"/>
      <c r="P32" s="40">
        <v>0</v>
      </c>
      <c r="Q32" s="41">
        <v>0</v>
      </c>
      <c r="R32" s="42">
        <f t="shared" si="23"/>
        <v>0</v>
      </c>
      <c r="T32" s="55">
        <v>0</v>
      </c>
      <c r="U32" s="45">
        <v>0</v>
      </c>
      <c r="V32" s="56">
        <f t="shared" si="24"/>
        <v>0</v>
      </c>
      <c r="X32" s="55">
        <f t="shared" si="25"/>
        <v>0</v>
      </c>
      <c r="Y32" s="44">
        <f t="shared" si="26"/>
        <v>0</v>
      </c>
      <c r="Z32" s="56"/>
    </row>
    <row r="33" spans="1:26" ht="14.5">
      <c r="A33" s="23">
        <v>5</v>
      </c>
      <c r="B33" s="11" t="s">
        <v>49</v>
      </c>
      <c r="C33" s="5"/>
      <c r="D33" s="40">
        <v>0</v>
      </c>
      <c r="E33" s="41">
        <v>0</v>
      </c>
      <c r="F33" s="42">
        <f t="shared" si="19"/>
        <v>0</v>
      </c>
      <c r="H33" s="55">
        <v>0</v>
      </c>
      <c r="I33" s="45">
        <v>0</v>
      </c>
      <c r="J33" s="56">
        <f t="shared" si="20"/>
        <v>0</v>
      </c>
      <c r="L33" s="55">
        <f t="shared" si="21"/>
        <v>0</v>
      </c>
      <c r="M33" s="44">
        <f t="shared" si="22"/>
        <v>0</v>
      </c>
      <c r="N33" s="56"/>
      <c r="O33" s="62"/>
      <c r="P33" s="40">
        <v>0</v>
      </c>
      <c r="Q33" s="41">
        <v>0</v>
      </c>
      <c r="R33" s="42">
        <f t="shared" si="23"/>
        <v>0</v>
      </c>
      <c r="T33" s="55">
        <v>0</v>
      </c>
      <c r="U33" s="45">
        <v>0</v>
      </c>
      <c r="V33" s="56">
        <f t="shared" si="24"/>
        <v>0</v>
      </c>
      <c r="X33" s="55">
        <f t="shared" si="25"/>
        <v>0</v>
      </c>
      <c r="Y33" s="44">
        <f t="shared" si="26"/>
        <v>0</v>
      </c>
      <c r="Z33" s="56"/>
    </row>
    <row r="34" spans="1:26" ht="14.5">
      <c r="A34" s="23">
        <v>6</v>
      </c>
      <c r="B34" s="11" t="s">
        <v>50</v>
      </c>
      <c r="C34" s="5"/>
      <c r="D34" s="40">
        <v>0</v>
      </c>
      <c r="E34" s="41">
        <v>0</v>
      </c>
      <c r="F34" s="42">
        <f t="shared" si="19"/>
        <v>0</v>
      </c>
      <c r="H34" s="55">
        <v>0</v>
      </c>
      <c r="I34" s="45">
        <v>0</v>
      </c>
      <c r="J34" s="56">
        <f t="shared" si="20"/>
        <v>0</v>
      </c>
      <c r="L34" s="55">
        <f t="shared" si="21"/>
        <v>0</v>
      </c>
      <c r="M34" s="44">
        <f t="shared" si="22"/>
        <v>0</v>
      </c>
      <c r="N34" s="56"/>
      <c r="O34" s="62"/>
      <c r="P34" s="40">
        <v>0</v>
      </c>
      <c r="Q34" s="41">
        <v>0</v>
      </c>
      <c r="R34" s="42">
        <f t="shared" si="23"/>
        <v>0</v>
      </c>
      <c r="T34" s="55">
        <v>0</v>
      </c>
      <c r="U34" s="45">
        <v>0</v>
      </c>
      <c r="V34" s="56">
        <f t="shared" si="24"/>
        <v>0</v>
      </c>
      <c r="X34" s="55">
        <f t="shared" si="25"/>
        <v>0</v>
      </c>
      <c r="Y34" s="44">
        <f t="shared" si="26"/>
        <v>0</v>
      </c>
      <c r="Z34" s="56"/>
    </row>
    <row r="35" spans="1:26" ht="14.5">
      <c r="A35" s="23">
        <v>7</v>
      </c>
      <c r="B35" s="11" t="s">
        <v>51</v>
      </c>
      <c r="C35" s="5"/>
      <c r="D35" s="40">
        <v>0</v>
      </c>
      <c r="E35" s="41">
        <v>0</v>
      </c>
      <c r="F35" s="42">
        <f t="shared" si="19"/>
        <v>0</v>
      </c>
      <c r="H35" s="55">
        <v>0</v>
      </c>
      <c r="I35" s="45">
        <v>0</v>
      </c>
      <c r="J35" s="56">
        <f t="shared" si="20"/>
        <v>0</v>
      </c>
      <c r="L35" s="55">
        <f t="shared" si="21"/>
        <v>0</v>
      </c>
      <c r="M35" s="44">
        <f t="shared" si="22"/>
        <v>0</v>
      </c>
      <c r="N35" s="56"/>
      <c r="O35" s="62"/>
      <c r="P35" s="40">
        <v>0</v>
      </c>
      <c r="Q35" s="41">
        <v>0</v>
      </c>
      <c r="R35" s="42">
        <f t="shared" si="23"/>
        <v>0</v>
      </c>
      <c r="T35" s="55">
        <v>0</v>
      </c>
      <c r="U35" s="45">
        <v>0</v>
      </c>
      <c r="V35" s="56">
        <f t="shared" si="24"/>
        <v>0</v>
      </c>
      <c r="X35" s="55">
        <f t="shared" si="25"/>
        <v>0</v>
      </c>
      <c r="Y35" s="44">
        <f t="shared" si="26"/>
        <v>0</v>
      </c>
      <c r="Z35" s="56"/>
    </row>
    <row r="36" spans="1:26" s="25" customFormat="1" ht="31.5" customHeight="1">
      <c r="A36" s="227" t="s">
        <v>29</v>
      </c>
      <c r="B36" s="228"/>
      <c r="C36" s="24"/>
      <c r="D36" s="43">
        <f>SUM(D37:D45)</f>
        <v>0</v>
      </c>
      <c r="E36" s="43">
        <f t="shared" ref="E36:F36" si="27">SUM(E37:E45)</f>
        <v>0</v>
      </c>
      <c r="F36" s="43">
        <f t="shared" si="27"/>
        <v>0</v>
      </c>
      <c r="H36" s="43">
        <f t="shared" ref="H36:J36" si="28">SUM(H37:H45)</f>
        <v>0</v>
      </c>
      <c r="I36" s="43">
        <f t="shared" si="28"/>
        <v>0</v>
      </c>
      <c r="J36" s="43">
        <f t="shared" si="28"/>
        <v>0</v>
      </c>
      <c r="L36" s="43">
        <f t="shared" ref="L36:M36" si="29">SUM(L37:L45)</f>
        <v>0</v>
      </c>
      <c r="M36" s="43">
        <f t="shared" si="29"/>
        <v>0</v>
      </c>
      <c r="N36" s="34"/>
      <c r="O36" s="67"/>
      <c r="P36" s="43">
        <f t="shared" ref="P36:R36" si="30">SUM(P37:P45)</f>
        <v>0</v>
      </c>
      <c r="Q36" s="43">
        <f t="shared" si="30"/>
        <v>0</v>
      </c>
      <c r="R36" s="43">
        <f t="shared" si="30"/>
        <v>0</v>
      </c>
      <c r="T36" s="43">
        <f t="shared" ref="T36:V36" si="31">SUM(T37:T45)</f>
        <v>0</v>
      </c>
      <c r="U36" s="43">
        <f t="shared" si="31"/>
        <v>0</v>
      </c>
      <c r="V36" s="43">
        <f t="shared" si="31"/>
        <v>0</v>
      </c>
      <c r="X36" s="43">
        <f t="shared" ref="X36:Y36" si="32">SUM(X37:X45)</f>
        <v>0</v>
      </c>
      <c r="Y36" s="43">
        <f t="shared" si="32"/>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33">D38+E38</f>
        <v>0</v>
      </c>
      <c r="H38" s="55">
        <v>0</v>
      </c>
      <c r="I38" s="45">
        <v>0</v>
      </c>
      <c r="J38" s="56">
        <f t="shared" ref="J38" si="34">H38+I38</f>
        <v>0</v>
      </c>
      <c r="L38" s="55">
        <f>D38-H38</f>
        <v>0</v>
      </c>
      <c r="M38" s="45">
        <f>F38-J38</f>
        <v>0</v>
      </c>
      <c r="N38" s="56"/>
      <c r="P38" s="40">
        <v>0</v>
      </c>
      <c r="Q38" s="41">
        <v>0</v>
      </c>
      <c r="R38" s="42">
        <f t="shared" ref="R38" si="35">P38+Q38</f>
        <v>0</v>
      </c>
      <c r="T38" s="55">
        <v>0</v>
      </c>
      <c r="U38" s="45">
        <v>0</v>
      </c>
      <c r="V38" s="56">
        <f t="shared" ref="V38" si="36">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 t="shared" ref="F40" si="37">D40+E40</f>
        <v>0</v>
      </c>
      <c r="H40" s="55">
        <v>0</v>
      </c>
      <c r="I40" s="45">
        <v>0</v>
      </c>
      <c r="J40" s="56">
        <f t="shared" ref="J40" si="38">H40+I40</f>
        <v>0</v>
      </c>
      <c r="L40" s="55">
        <f>D40-H40</f>
        <v>0</v>
      </c>
      <c r="M40" s="45">
        <f>F40-J40</f>
        <v>0</v>
      </c>
      <c r="N40" s="56"/>
      <c r="P40" s="40">
        <v>0</v>
      </c>
      <c r="Q40" s="41">
        <v>0</v>
      </c>
      <c r="R40" s="42">
        <f t="shared" ref="R40" si="39">P40+Q40</f>
        <v>0</v>
      </c>
      <c r="T40" s="55">
        <v>0</v>
      </c>
      <c r="U40" s="45">
        <v>0</v>
      </c>
      <c r="V40" s="56">
        <f t="shared" ref="V40" si="40">T40+U40</f>
        <v>0</v>
      </c>
      <c r="X40" s="55">
        <f>P40-T40</f>
        <v>0</v>
      </c>
      <c r="Y40" s="45">
        <f>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1">
        <v>0</v>
      </c>
      <c r="F42" s="42">
        <f t="shared" ref="F42:F45" si="41">D42+E42</f>
        <v>0</v>
      </c>
      <c r="H42" s="55">
        <v>0</v>
      </c>
      <c r="I42" s="45">
        <v>0</v>
      </c>
      <c r="J42" s="56">
        <f t="shared" ref="J42:J45" si="42">H42+I42</f>
        <v>0</v>
      </c>
      <c r="L42" s="55">
        <f t="shared" ref="L42:L45" si="43">D42-H42</f>
        <v>0</v>
      </c>
      <c r="M42" s="45">
        <f t="shared" ref="M42:M45" si="44">F42-J42</f>
        <v>0</v>
      </c>
      <c r="N42" s="56"/>
      <c r="P42" s="40">
        <v>0</v>
      </c>
      <c r="Q42" s="41">
        <v>0</v>
      </c>
      <c r="R42" s="42">
        <f t="shared" ref="R42:R45" si="45">P42+Q42</f>
        <v>0</v>
      </c>
      <c r="T42" s="55">
        <v>0</v>
      </c>
      <c r="U42" s="45">
        <v>0</v>
      </c>
      <c r="V42" s="56">
        <f t="shared" ref="V42:V45" si="46">T42+U42</f>
        <v>0</v>
      </c>
      <c r="X42" s="55">
        <f t="shared" ref="X42:X45" si="47">P42-T42</f>
        <v>0</v>
      </c>
      <c r="Y42" s="45">
        <f t="shared" ref="Y42:Y45" si="48">R42-V42</f>
        <v>0</v>
      </c>
      <c r="Z42" s="56"/>
    </row>
    <row r="43" spans="1:26" ht="14.5">
      <c r="A43" s="23">
        <v>2</v>
      </c>
      <c r="B43" s="11" t="s">
        <v>35</v>
      </c>
      <c r="C43" s="5"/>
      <c r="D43" s="40">
        <v>0</v>
      </c>
      <c r="E43" s="41">
        <v>0</v>
      </c>
      <c r="F43" s="42">
        <f t="shared" si="41"/>
        <v>0</v>
      </c>
      <c r="H43" s="55">
        <v>0</v>
      </c>
      <c r="I43" s="45">
        <v>0</v>
      </c>
      <c r="J43" s="56">
        <f t="shared" si="42"/>
        <v>0</v>
      </c>
      <c r="L43" s="55">
        <f t="shared" si="43"/>
        <v>0</v>
      </c>
      <c r="M43" s="45">
        <f t="shared" si="44"/>
        <v>0</v>
      </c>
      <c r="N43" s="56"/>
      <c r="P43" s="40">
        <v>0</v>
      </c>
      <c r="Q43" s="41">
        <v>0</v>
      </c>
      <c r="R43" s="42">
        <f t="shared" si="45"/>
        <v>0</v>
      </c>
      <c r="T43" s="55">
        <v>0</v>
      </c>
      <c r="U43" s="45">
        <v>0</v>
      </c>
      <c r="V43" s="56">
        <f t="shared" si="46"/>
        <v>0</v>
      </c>
      <c r="X43" s="55">
        <f t="shared" si="47"/>
        <v>0</v>
      </c>
      <c r="Y43" s="45">
        <f t="shared" si="48"/>
        <v>0</v>
      </c>
      <c r="Z43" s="56"/>
    </row>
    <row r="44" spans="1:26" ht="14.5">
      <c r="A44" s="23">
        <v>3</v>
      </c>
      <c r="B44" s="11" t="s">
        <v>52</v>
      </c>
      <c r="C44" s="5"/>
      <c r="D44" s="40">
        <v>0</v>
      </c>
      <c r="E44" s="41">
        <v>0</v>
      </c>
      <c r="F44" s="42">
        <f t="shared" si="41"/>
        <v>0</v>
      </c>
      <c r="H44" s="55">
        <v>0</v>
      </c>
      <c r="I44" s="45">
        <v>0</v>
      </c>
      <c r="J44" s="56">
        <f t="shared" si="42"/>
        <v>0</v>
      </c>
      <c r="L44" s="55">
        <f t="shared" si="43"/>
        <v>0</v>
      </c>
      <c r="M44" s="45">
        <f t="shared" si="44"/>
        <v>0</v>
      </c>
      <c r="N44" s="56"/>
      <c r="P44" s="40">
        <v>0</v>
      </c>
      <c r="Q44" s="41">
        <v>0</v>
      </c>
      <c r="R44" s="42">
        <f t="shared" si="45"/>
        <v>0</v>
      </c>
      <c r="T44" s="55">
        <v>0</v>
      </c>
      <c r="U44" s="45">
        <v>0</v>
      </c>
      <c r="V44" s="56">
        <f t="shared" si="46"/>
        <v>0</v>
      </c>
      <c r="X44" s="55">
        <f t="shared" si="47"/>
        <v>0</v>
      </c>
      <c r="Y44" s="45">
        <f t="shared" si="48"/>
        <v>0</v>
      </c>
      <c r="Z44" s="56"/>
    </row>
    <row r="45" spans="1:26" ht="14.5">
      <c r="A45" s="23">
        <v>4</v>
      </c>
      <c r="B45" s="11" t="s">
        <v>53</v>
      </c>
      <c r="C45" s="5"/>
      <c r="D45" s="40">
        <v>0</v>
      </c>
      <c r="E45" s="41">
        <v>0</v>
      </c>
      <c r="F45" s="42">
        <f t="shared" si="41"/>
        <v>0</v>
      </c>
      <c r="H45" s="55">
        <v>0</v>
      </c>
      <c r="I45" s="45">
        <v>0</v>
      </c>
      <c r="J45" s="56">
        <f t="shared" si="42"/>
        <v>0</v>
      </c>
      <c r="L45" s="55">
        <f t="shared" si="43"/>
        <v>0</v>
      </c>
      <c r="M45" s="45">
        <f t="shared" si="44"/>
        <v>0</v>
      </c>
      <c r="N45" s="56"/>
      <c r="P45" s="40">
        <v>0</v>
      </c>
      <c r="Q45" s="41">
        <v>0</v>
      </c>
      <c r="R45" s="42">
        <f t="shared" si="45"/>
        <v>0</v>
      </c>
      <c r="T45" s="55">
        <v>0</v>
      </c>
      <c r="U45" s="45">
        <v>0</v>
      </c>
      <c r="V45" s="56">
        <f t="shared" si="46"/>
        <v>0</v>
      </c>
      <c r="X45" s="55">
        <f t="shared" si="47"/>
        <v>0</v>
      </c>
      <c r="Y45" s="45">
        <f t="shared" si="48"/>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tabSelected="1" zoomScale="52" zoomScaleNormal="52" workbookViewId="0">
      <pane xSplit="3" topLeftCell="D1" activePane="topRight" state="frozen"/>
      <selection activeCell="F24" sqref="F24"/>
      <selection pane="topRight" activeCell="Q17" sqref="Q17"/>
    </sheetView>
  </sheetViews>
  <sheetFormatPr defaultRowHeight="14"/>
  <cols>
    <col min="1" max="1" width="17" customWidth="1"/>
    <col min="2" max="2" width="54.5" bestFit="1"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65</v>
      </c>
    </row>
    <row r="2" spans="1:26" ht="14.5">
      <c r="A2" s="19" t="s">
        <v>1</v>
      </c>
      <c r="B2" s="68" t="s">
        <v>66</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2">
        <f t="shared" ref="E8:F8" si="0">SUM(E9:E10)</f>
        <v>0</v>
      </c>
      <c r="F8" s="32">
        <f t="shared" si="0"/>
        <v>0</v>
      </c>
      <c r="H8" s="32">
        <f t="shared" ref="H8" si="1">SUM(H9:H10)</f>
        <v>0</v>
      </c>
      <c r="I8" s="32">
        <f t="shared" ref="I8" si="2">SUM(I9:I10)</f>
        <v>0</v>
      </c>
      <c r="J8" s="32">
        <f t="shared" ref="J8" si="3">SUM(J9:J10)</f>
        <v>0</v>
      </c>
      <c r="L8" s="32">
        <f>SUM(L9:L10)</f>
        <v>0</v>
      </c>
      <c r="M8" s="32">
        <f t="shared" ref="M8" si="4">SUM(M9:M10)</f>
        <v>0</v>
      </c>
      <c r="N8" s="32"/>
      <c r="O8" s="64"/>
      <c r="P8" s="154"/>
      <c r="Q8" s="154"/>
      <c r="R8" s="154"/>
      <c r="T8" s="154"/>
      <c r="U8" s="154"/>
      <c r="V8" s="154"/>
      <c r="X8" s="154"/>
      <c r="Y8" s="154"/>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42">
        <f>D10+E10</f>
        <v>0</v>
      </c>
      <c r="H10" s="52">
        <v>0</v>
      </c>
      <c r="I10" s="53">
        <v>0</v>
      </c>
      <c r="J10" s="42">
        <f>H10+I10</f>
        <v>0</v>
      </c>
      <c r="L10" s="55">
        <f>D10-H10</f>
        <v>0</v>
      </c>
      <c r="M10" s="44">
        <f t="shared" ref="M10" si="5">F10-J10</f>
        <v>0</v>
      </c>
      <c r="N10" s="54"/>
      <c r="O10" s="63"/>
      <c r="P10" s="154"/>
      <c r="Q10" s="155"/>
      <c r="R10" s="155"/>
      <c r="T10" s="154"/>
      <c r="U10" s="155"/>
      <c r="V10" s="155"/>
      <c r="X10" s="156"/>
      <c r="Y10" s="157"/>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154001470</v>
      </c>
      <c r="E12" s="32">
        <f>SUM(E13:E35)</f>
        <v>-900</v>
      </c>
      <c r="F12" s="32">
        <f>SUM(F13:F35)</f>
        <v>154000570</v>
      </c>
      <c r="H12" s="32">
        <f>SUM(H13:H35)</f>
        <v>0</v>
      </c>
      <c r="I12" s="32">
        <f>SUM(I13:I35)</f>
        <v>0</v>
      </c>
      <c r="J12" s="32">
        <f>SUM(J13:J35)</f>
        <v>0</v>
      </c>
      <c r="L12" s="32">
        <f>SUM(L13:L35)</f>
        <v>154001470</v>
      </c>
      <c r="M12" s="32">
        <f>SUM(M13:M35)</f>
        <v>154000570</v>
      </c>
      <c r="N12" s="51"/>
      <c r="O12" s="65"/>
      <c r="P12" s="32">
        <f>SUM(P13:P35)</f>
        <v>4000000</v>
      </c>
      <c r="Q12" s="32">
        <f>SUM(Q13:Q35)</f>
        <v>0</v>
      </c>
      <c r="R12" s="32">
        <f>SUM(R13:R35)</f>
        <v>4000000</v>
      </c>
      <c r="T12" s="32">
        <f>SUM(T13:T35)</f>
        <v>3999985</v>
      </c>
      <c r="U12" s="32">
        <f>SUM(U13:U35)</f>
        <v>0</v>
      </c>
      <c r="V12" s="32">
        <f>SUM(V13:V35)</f>
        <v>3999985</v>
      </c>
      <c r="X12" s="32">
        <f>SUM(X13:X35)</f>
        <v>15</v>
      </c>
      <c r="Y12" s="32">
        <f>SUM(Y13:Y35)</f>
        <v>15</v>
      </c>
      <c r="Z12" s="51"/>
    </row>
    <row r="13" spans="1:26" s="1" customFormat="1" ht="26.4"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109"/>
      <c r="T14" s="39"/>
      <c r="U14" s="39"/>
      <c r="V14" s="39"/>
      <c r="X14" s="39"/>
      <c r="Y14" s="39"/>
      <c r="Z14" s="58"/>
    </row>
    <row r="15" spans="1:26" ht="14.5">
      <c r="A15" s="23">
        <v>1</v>
      </c>
      <c r="B15" s="11" t="s">
        <v>3</v>
      </c>
      <c r="C15" s="4"/>
      <c r="D15" s="40">
        <v>0</v>
      </c>
      <c r="E15" s="41">
        <v>0</v>
      </c>
      <c r="F15" s="42">
        <f>D15+E15</f>
        <v>0</v>
      </c>
      <c r="H15" s="55">
        <v>0</v>
      </c>
      <c r="I15" s="45">
        <v>0</v>
      </c>
      <c r="J15" s="42">
        <f>H15+I15</f>
        <v>0</v>
      </c>
      <c r="L15" s="55">
        <f>D15-H15</f>
        <v>0</v>
      </c>
      <c r="M15" s="44">
        <f>F15-J15</f>
        <v>0</v>
      </c>
      <c r="N15" s="56"/>
      <c r="O15" s="62"/>
      <c r="P15" s="40">
        <v>0</v>
      </c>
      <c r="Q15" s="41">
        <v>0</v>
      </c>
      <c r="R15" s="150">
        <f t="shared" ref="R15:R17" si="6">P15+Q15</f>
        <v>0</v>
      </c>
      <c r="T15" s="55">
        <v>0</v>
      </c>
      <c r="U15" s="45">
        <v>0</v>
      </c>
      <c r="V15" s="150">
        <f t="shared" ref="V15:V17" si="7">T15+U15</f>
        <v>0</v>
      </c>
      <c r="X15" s="55">
        <f>P15-T15</f>
        <v>0</v>
      </c>
      <c r="Y15" s="44">
        <f>R15-V15</f>
        <v>0</v>
      </c>
      <c r="Z15" s="56"/>
    </row>
    <row r="16" spans="1:26" ht="26.5" customHeight="1">
      <c r="A16" s="23">
        <v>2</v>
      </c>
      <c r="B16" s="11" t="s">
        <v>40</v>
      </c>
      <c r="C16" s="4"/>
      <c r="D16" s="40">
        <v>0</v>
      </c>
      <c r="E16" s="41">
        <v>0</v>
      </c>
      <c r="F16" s="42">
        <f t="shared" ref="F16:F17" si="8">D16+E16</f>
        <v>0</v>
      </c>
      <c r="H16" s="55">
        <v>0</v>
      </c>
      <c r="I16" s="45">
        <v>0</v>
      </c>
      <c r="J16" s="42">
        <f t="shared" ref="J16:J17" si="9">H16+I16</f>
        <v>0</v>
      </c>
      <c r="L16" s="55">
        <f t="shared" ref="L16:L17" si="10">D16-H16</f>
        <v>0</v>
      </c>
      <c r="M16" s="44">
        <f t="shared" ref="M16:M17" si="11">F16-J16</f>
        <v>0</v>
      </c>
      <c r="N16" s="56"/>
      <c r="O16" s="62"/>
      <c r="P16" s="40">
        <v>0</v>
      </c>
      <c r="Q16" s="41">
        <v>0</v>
      </c>
      <c r="R16" s="150">
        <f t="shared" si="6"/>
        <v>0</v>
      </c>
      <c r="T16" s="55">
        <v>0</v>
      </c>
      <c r="U16" s="45">
        <v>0</v>
      </c>
      <c r="V16" s="150">
        <f t="shared" si="7"/>
        <v>0</v>
      </c>
      <c r="X16" s="55">
        <f t="shared" ref="X16" si="12">P16-T16</f>
        <v>0</v>
      </c>
      <c r="Y16" s="44">
        <f t="shared" ref="Y16:Y17" si="13">R16-V16</f>
        <v>0</v>
      </c>
      <c r="Z16" s="56"/>
    </row>
    <row r="17" spans="1:26" ht="30" customHeight="1">
      <c r="A17" s="23">
        <v>3</v>
      </c>
      <c r="B17" s="11" t="s">
        <v>41</v>
      </c>
      <c r="C17" s="5"/>
      <c r="D17" s="40">
        <v>0</v>
      </c>
      <c r="E17" s="41">
        <v>0</v>
      </c>
      <c r="F17" s="42">
        <f t="shared" si="8"/>
        <v>0</v>
      </c>
      <c r="H17" s="55">
        <v>0</v>
      </c>
      <c r="I17" s="45">
        <v>0</v>
      </c>
      <c r="J17" s="42">
        <f t="shared" si="9"/>
        <v>0</v>
      </c>
      <c r="L17" s="55">
        <f t="shared" si="10"/>
        <v>0</v>
      </c>
      <c r="M17" s="44">
        <f t="shared" si="11"/>
        <v>0</v>
      </c>
      <c r="N17" s="56"/>
      <c r="O17" s="62"/>
      <c r="P17" s="40">
        <v>0</v>
      </c>
      <c r="Q17" s="41">
        <v>0</v>
      </c>
      <c r="R17" s="150">
        <f t="shared" si="6"/>
        <v>0</v>
      </c>
      <c r="T17" s="55">
        <v>0</v>
      </c>
      <c r="U17" s="45">
        <v>0</v>
      </c>
      <c r="V17" s="150">
        <f t="shared" si="7"/>
        <v>0</v>
      </c>
      <c r="X17" s="55">
        <f>P17-T17</f>
        <v>0</v>
      </c>
      <c r="Y17" s="44">
        <f t="shared" si="13"/>
        <v>0</v>
      </c>
      <c r="Z17" s="56"/>
    </row>
    <row r="18" spans="1:26" s="16" customFormat="1">
      <c r="A18" s="219" t="s">
        <v>131</v>
      </c>
      <c r="B18" s="220"/>
      <c r="C18" s="3"/>
      <c r="D18" s="39"/>
      <c r="E18" s="39"/>
      <c r="F18" s="39"/>
      <c r="H18" s="39"/>
      <c r="I18" s="39"/>
      <c r="J18" s="39"/>
      <c r="L18" s="39"/>
      <c r="M18" s="26"/>
      <c r="N18" s="58"/>
      <c r="O18" s="66"/>
      <c r="P18" s="39"/>
      <c r="Q18" s="39"/>
      <c r="R18" s="109"/>
      <c r="T18" s="39"/>
      <c r="U18" s="39"/>
      <c r="V18" s="39"/>
      <c r="X18" s="39"/>
      <c r="Y18" s="26"/>
      <c r="Z18" s="58"/>
    </row>
    <row r="19" spans="1:26" ht="14.5">
      <c r="A19" s="23">
        <v>1</v>
      </c>
      <c r="B19" s="11" t="s">
        <v>4</v>
      </c>
      <c r="C19" s="6"/>
      <c r="D19" s="40">
        <v>0</v>
      </c>
      <c r="E19" s="41">
        <v>0</v>
      </c>
      <c r="F19" s="42">
        <f t="shared" ref="F19:F26" si="14">D19+E19</f>
        <v>0</v>
      </c>
      <c r="H19" s="55">
        <v>0</v>
      </c>
      <c r="I19" s="45">
        <v>0</v>
      </c>
      <c r="J19" s="42">
        <f t="shared" ref="J19:J26" si="15">H19+I19</f>
        <v>0</v>
      </c>
      <c r="L19" s="55">
        <f t="shared" ref="L19:L26" si="16">D19-H19</f>
        <v>0</v>
      </c>
      <c r="M19" s="44">
        <f t="shared" ref="M19:M26" si="17">F19-J19</f>
        <v>0</v>
      </c>
      <c r="N19" s="56"/>
      <c r="O19" s="62"/>
      <c r="P19" s="40">
        <v>0</v>
      </c>
      <c r="Q19" s="41">
        <v>0</v>
      </c>
      <c r="R19" s="150">
        <f t="shared" ref="R19:R26" si="18">P19+Q19</f>
        <v>0</v>
      </c>
      <c r="T19" s="55">
        <v>0</v>
      </c>
      <c r="U19" s="45">
        <v>0</v>
      </c>
      <c r="V19" s="150">
        <f t="shared" ref="V19:V26" si="19">T19+U19</f>
        <v>0</v>
      </c>
      <c r="X19" s="55">
        <f t="shared" ref="X19:X26" si="20">P19-T19</f>
        <v>0</v>
      </c>
      <c r="Y19" s="44">
        <f t="shared" ref="Y19:Y26" si="21">R19-V19</f>
        <v>0</v>
      </c>
      <c r="Z19" s="56"/>
    </row>
    <row r="20" spans="1:26" ht="14.5">
      <c r="A20" s="23">
        <v>2</v>
      </c>
      <c r="B20" s="12" t="s">
        <v>11</v>
      </c>
      <c r="C20" s="6"/>
      <c r="D20" s="40">
        <v>102790144</v>
      </c>
      <c r="E20" s="41">
        <v>0</v>
      </c>
      <c r="F20" s="42">
        <f t="shared" si="14"/>
        <v>102790144</v>
      </c>
      <c r="H20" s="55">
        <v>0</v>
      </c>
      <c r="I20" s="45">
        <v>0</v>
      </c>
      <c r="J20" s="42">
        <f t="shared" si="15"/>
        <v>0</v>
      </c>
      <c r="L20" s="55">
        <f t="shared" si="16"/>
        <v>102790144</v>
      </c>
      <c r="M20" s="44">
        <f t="shared" si="17"/>
        <v>102790144</v>
      </c>
      <c r="N20" s="56" t="s">
        <v>110</v>
      </c>
      <c r="O20" s="62"/>
      <c r="P20" s="40">
        <v>0</v>
      </c>
      <c r="Q20" s="41">
        <v>0</v>
      </c>
      <c r="R20" s="150">
        <f t="shared" si="18"/>
        <v>0</v>
      </c>
      <c r="T20" s="55">
        <v>0</v>
      </c>
      <c r="U20" s="45">
        <v>0</v>
      </c>
      <c r="V20" s="150">
        <f t="shared" si="19"/>
        <v>0</v>
      </c>
      <c r="X20" s="55">
        <f t="shared" si="20"/>
        <v>0</v>
      </c>
      <c r="Y20" s="44">
        <f t="shared" si="21"/>
        <v>0</v>
      </c>
      <c r="Z20" s="56"/>
    </row>
    <row r="21" spans="1:26" ht="14.5">
      <c r="A21" s="23">
        <v>3</v>
      </c>
      <c r="B21" s="11" t="s">
        <v>5</v>
      </c>
      <c r="C21" s="4"/>
      <c r="D21" s="40">
        <v>0</v>
      </c>
      <c r="E21" s="41">
        <v>0</v>
      </c>
      <c r="F21" s="42">
        <f t="shared" si="14"/>
        <v>0</v>
      </c>
      <c r="H21" s="55">
        <v>0</v>
      </c>
      <c r="I21" s="45">
        <v>0</v>
      </c>
      <c r="J21" s="42">
        <f t="shared" si="15"/>
        <v>0</v>
      </c>
      <c r="L21" s="55">
        <f t="shared" si="16"/>
        <v>0</v>
      </c>
      <c r="M21" s="44">
        <f t="shared" si="17"/>
        <v>0</v>
      </c>
      <c r="N21" s="56"/>
      <c r="O21" s="62"/>
      <c r="P21" s="40">
        <v>0</v>
      </c>
      <c r="Q21" s="41">
        <v>0</v>
      </c>
      <c r="R21" s="150">
        <f t="shared" si="18"/>
        <v>0</v>
      </c>
      <c r="T21" s="55">
        <v>0</v>
      </c>
      <c r="U21" s="45">
        <v>0</v>
      </c>
      <c r="V21" s="150">
        <f t="shared" si="19"/>
        <v>0</v>
      </c>
      <c r="X21" s="55">
        <f t="shared" si="20"/>
        <v>0</v>
      </c>
      <c r="Y21" s="44">
        <f t="shared" si="21"/>
        <v>0</v>
      </c>
      <c r="Z21" s="56"/>
    </row>
    <row r="22" spans="1:26" ht="14.5">
      <c r="A22" s="23">
        <v>4</v>
      </c>
      <c r="B22" s="11" t="s">
        <v>7</v>
      </c>
      <c r="C22" s="5"/>
      <c r="D22" s="40">
        <v>0</v>
      </c>
      <c r="E22" s="41">
        <v>0</v>
      </c>
      <c r="F22" s="42">
        <f t="shared" si="14"/>
        <v>0</v>
      </c>
      <c r="H22" s="55">
        <v>0</v>
      </c>
      <c r="I22" s="45">
        <v>0</v>
      </c>
      <c r="J22" s="42">
        <f t="shared" si="15"/>
        <v>0</v>
      </c>
      <c r="L22" s="55">
        <f t="shared" si="16"/>
        <v>0</v>
      </c>
      <c r="M22" s="44">
        <f t="shared" si="17"/>
        <v>0</v>
      </c>
      <c r="N22" s="56"/>
      <c r="O22" s="62"/>
      <c r="P22" s="40">
        <v>0</v>
      </c>
      <c r="Q22" s="41">
        <v>0</v>
      </c>
      <c r="R22" s="150">
        <f t="shared" si="18"/>
        <v>0</v>
      </c>
      <c r="T22" s="55">
        <v>0</v>
      </c>
      <c r="U22" s="45">
        <v>0</v>
      </c>
      <c r="V22" s="150">
        <f t="shared" si="19"/>
        <v>0</v>
      </c>
      <c r="X22" s="55">
        <f t="shared" si="20"/>
        <v>0</v>
      </c>
      <c r="Y22" s="44">
        <f t="shared" si="21"/>
        <v>0</v>
      </c>
      <c r="Z22" s="56"/>
    </row>
    <row r="23" spans="1:26" ht="14.5">
      <c r="A23" s="23">
        <v>5</v>
      </c>
      <c r="B23" s="12" t="s">
        <v>8</v>
      </c>
      <c r="C23" s="7"/>
      <c r="D23" s="40">
        <v>764972</v>
      </c>
      <c r="E23" s="41">
        <v>0</v>
      </c>
      <c r="F23" s="42">
        <f t="shared" si="14"/>
        <v>764972</v>
      </c>
      <c r="H23" s="55">
        <v>0</v>
      </c>
      <c r="I23" s="45">
        <v>0</v>
      </c>
      <c r="J23" s="42">
        <f t="shared" si="15"/>
        <v>0</v>
      </c>
      <c r="L23" s="55">
        <f t="shared" si="16"/>
        <v>764972</v>
      </c>
      <c r="M23" s="44">
        <f t="shared" si="17"/>
        <v>764972</v>
      </c>
      <c r="N23" s="56" t="s">
        <v>128</v>
      </c>
      <c r="O23" s="62"/>
      <c r="P23" s="40">
        <v>0</v>
      </c>
      <c r="Q23" s="41">
        <v>0</v>
      </c>
      <c r="R23" s="150">
        <f t="shared" si="18"/>
        <v>0</v>
      </c>
      <c r="T23" s="55">
        <v>0</v>
      </c>
      <c r="U23" s="45">
        <v>0</v>
      </c>
      <c r="V23" s="150">
        <f t="shared" si="19"/>
        <v>0</v>
      </c>
      <c r="X23" s="55">
        <f t="shared" si="20"/>
        <v>0</v>
      </c>
      <c r="Y23" s="44">
        <f t="shared" si="21"/>
        <v>0</v>
      </c>
      <c r="Z23" s="56"/>
    </row>
    <row r="24" spans="1:26" ht="14.5">
      <c r="A24" s="23">
        <v>6</v>
      </c>
      <c r="B24" s="12" t="s">
        <v>9</v>
      </c>
      <c r="C24" s="7"/>
      <c r="D24" s="40">
        <v>44216220</v>
      </c>
      <c r="E24" s="41">
        <v>0</v>
      </c>
      <c r="F24" s="42">
        <f t="shared" si="14"/>
        <v>44216220</v>
      </c>
      <c r="H24" s="55">
        <v>0</v>
      </c>
      <c r="I24" s="45">
        <v>0</v>
      </c>
      <c r="J24" s="42">
        <f t="shared" si="15"/>
        <v>0</v>
      </c>
      <c r="L24" s="55">
        <f t="shared" si="16"/>
        <v>44216220</v>
      </c>
      <c r="M24" s="44">
        <f t="shared" si="17"/>
        <v>44216220</v>
      </c>
      <c r="N24" s="56" t="s">
        <v>110</v>
      </c>
      <c r="O24" s="62"/>
      <c r="P24" s="40">
        <v>0</v>
      </c>
      <c r="Q24" s="41">
        <v>0</v>
      </c>
      <c r="R24" s="150">
        <f t="shared" si="18"/>
        <v>0</v>
      </c>
      <c r="T24" s="55">
        <v>0</v>
      </c>
      <c r="U24" s="45">
        <v>0</v>
      </c>
      <c r="V24" s="150">
        <f t="shared" si="19"/>
        <v>0</v>
      </c>
      <c r="X24" s="55">
        <f t="shared" si="20"/>
        <v>0</v>
      </c>
      <c r="Y24" s="44">
        <f t="shared" si="21"/>
        <v>0</v>
      </c>
      <c r="Z24" s="56"/>
    </row>
    <row r="25" spans="1:26" ht="14.5">
      <c r="A25" s="23">
        <v>7</v>
      </c>
      <c r="B25" s="12" t="s">
        <v>6</v>
      </c>
      <c r="C25" s="8"/>
      <c r="D25" s="40">
        <v>6230134</v>
      </c>
      <c r="E25" s="41">
        <v>-900</v>
      </c>
      <c r="F25" s="42">
        <f t="shared" si="14"/>
        <v>6229234</v>
      </c>
      <c r="H25" s="55">
        <v>0</v>
      </c>
      <c r="I25" s="45">
        <v>0</v>
      </c>
      <c r="J25" s="42">
        <f t="shared" si="15"/>
        <v>0</v>
      </c>
      <c r="L25" s="55">
        <f t="shared" si="16"/>
        <v>6230134</v>
      </c>
      <c r="M25" s="44">
        <f t="shared" si="17"/>
        <v>6229234</v>
      </c>
      <c r="N25" s="56" t="s">
        <v>110</v>
      </c>
      <c r="O25" s="62"/>
      <c r="P25" s="40">
        <v>0</v>
      </c>
      <c r="Q25" s="41">
        <v>0</v>
      </c>
      <c r="R25" s="150">
        <f t="shared" si="18"/>
        <v>0</v>
      </c>
      <c r="T25" s="55">
        <v>0</v>
      </c>
      <c r="U25" s="45">
        <v>0</v>
      </c>
      <c r="V25" s="150">
        <f t="shared" si="19"/>
        <v>0</v>
      </c>
      <c r="X25" s="55">
        <f t="shared" si="20"/>
        <v>0</v>
      </c>
      <c r="Y25" s="44">
        <f t="shared" si="21"/>
        <v>0</v>
      </c>
      <c r="Z25" s="56"/>
    </row>
    <row r="26" spans="1:26" ht="14.5">
      <c r="A26" s="23">
        <v>8</v>
      </c>
      <c r="B26" s="12" t="s">
        <v>10</v>
      </c>
      <c r="C26" s="7"/>
      <c r="D26" s="40">
        <v>0</v>
      </c>
      <c r="E26" s="41">
        <v>0</v>
      </c>
      <c r="F26" s="42">
        <f t="shared" si="14"/>
        <v>0</v>
      </c>
      <c r="H26" s="55">
        <v>0</v>
      </c>
      <c r="I26" s="45">
        <v>0</v>
      </c>
      <c r="J26" s="42">
        <f t="shared" si="15"/>
        <v>0</v>
      </c>
      <c r="L26" s="55">
        <f t="shared" si="16"/>
        <v>0</v>
      </c>
      <c r="M26" s="44">
        <f t="shared" si="17"/>
        <v>0</v>
      </c>
      <c r="N26" s="56"/>
      <c r="O26" s="62"/>
      <c r="P26" s="40">
        <v>0</v>
      </c>
      <c r="Q26" s="41">
        <v>0</v>
      </c>
      <c r="R26" s="150">
        <f t="shared" si="18"/>
        <v>0</v>
      </c>
      <c r="T26" s="55">
        <v>0</v>
      </c>
      <c r="U26" s="45">
        <v>0</v>
      </c>
      <c r="V26" s="150">
        <f t="shared" si="19"/>
        <v>0</v>
      </c>
      <c r="X26" s="55">
        <f t="shared" si="20"/>
        <v>0</v>
      </c>
      <c r="Y26" s="44">
        <f t="shared" si="21"/>
        <v>0</v>
      </c>
      <c r="Z26" s="56"/>
    </row>
    <row r="27" spans="1:26" ht="15.5">
      <c r="A27" s="221" t="s">
        <v>37</v>
      </c>
      <c r="B27" s="222"/>
      <c r="C27" s="7"/>
      <c r="D27" s="35"/>
      <c r="E27" s="35"/>
      <c r="F27" s="35"/>
      <c r="H27" s="35"/>
      <c r="I27" s="35"/>
      <c r="J27" s="35"/>
      <c r="L27" s="35"/>
      <c r="M27" s="13"/>
      <c r="N27" s="57"/>
      <c r="O27" s="62"/>
      <c r="P27" s="35"/>
      <c r="Q27" s="35"/>
      <c r="R27" s="149"/>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109"/>
      <c r="T28" s="39"/>
      <c r="U28" s="39"/>
      <c r="V28" s="39"/>
      <c r="X28" s="39"/>
      <c r="Y28" s="26"/>
      <c r="Z28" s="58"/>
    </row>
    <row r="29" spans="1:26" ht="14.5">
      <c r="A29" s="23">
        <v>1</v>
      </c>
      <c r="B29" s="11" t="s">
        <v>44</v>
      </c>
      <c r="C29" s="5"/>
      <c r="D29" s="40">
        <v>0</v>
      </c>
      <c r="E29" s="41">
        <v>0</v>
      </c>
      <c r="F29" s="42">
        <f t="shared" ref="F29:F35" si="22">D29+E29</f>
        <v>0</v>
      </c>
      <c r="H29" s="55">
        <v>0</v>
      </c>
      <c r="I29" s="45">
        <v>0</v>
      </c>
      <c r="J29" s="42">
        <f t="shared" ref="J29:J35" si="23">H29+I29</f>
        <v>0</v>
      </c>
      <c r="L29" s="55">
        <f t="shared" ref="L29:L35" si="24">D29-H29</f>
        <v>0</v>
      </c>
      <c r="M29" s="44">
        <f t="shared" ref="M29:M35" si="25">F29-J29</f>
        <v>0</v>
      </c>
      <c r="N29" s="56"/>
      <c r="O29" s="62"/>
      <c r="P29" s="40">
        <v>0</v>
      </c>
      <c r="Q29" s="41">
        <v>0</v>
      </c>
      <c r="R29" s="150">
        <f t="shared" ref="R29:R35" si="26">P29+Q29</f>
        <v>0</v>
      </c>
      <c r="T29" s="55">
        <v>0</v>
      </c>
      <c r="U29" s="45">
        <v>0</v>
      </c>
      <c r="V29" s="150">
        <f t="shared" ref="V29:V35" si="27">T29+U29</f>
        <v>0</v>
      </c>
      <c r="X29" s="55">
        <f t="shared" ref="X29:X35" si="28">P29-T29</f>
        <v>0</v>
      </c>
      <c r="Y29" s="44">
        <f t="shared" ref="Y29:Y35" si="29">R29-V29</f>
        <v>0</v>
      </c>
      <c r="Z29" s="56"/>
    </row>
    <row r="30" spans="1:26" ht="14.5">
      <c r="A30" s="23">
        <v>2</v>
      </c>
      <c r="B30" s="11" t="s">
        <v>46</v>
      </c>
      <c r="C30" s="5"/>
      <c r="D30" s="40">
        <v>0</v>
      </c>
      <c r="E30" s="41">
        <v>0</v>
      </c>
      <c r="F30" s="42">
        <f t="shared" si="22"/>
        <v>0</v>
      </c>
      <c r="H30" s="55">
        <v>0</v>
      </c>
      <c r="I30" s="45">
        <v>0</v>
      </c>
      <c r="J30" s="42">
        <f t="shared" si="23"/>
        <v>0</v>
      </c>
      <c r="L30" s="55">
        <f t="shared" si="24"/>
        <v>0</v>
      </c>
      <c r="M30" s="44">
        <f t="shared" si="25"/>
        <v>0</v>
      </c>
      <c r="N30" s="56"/>
      <c r="O30" s="62"/>
      <c r="P30" s="40">
        <v>4000000</v>
      </c>
      <c r="Q30" s="41">
        <v>0</v>
      </c>
      <c r="R30" s="150">
        <f t="shared" si="26"/>
        <v>4000000</v>
      </c>
      <c r="T30" s="55">
        <v>3999985</v>
      </c>
      <c r="U30" s="45">
        <v>0</v>
      </c>
      <c r="V30" s="150">
        <f>T30+U30</f>
        <v>3999985</v>
      </c>
      <c r="X30" s="55">
        <f t="shared" si="28"/>
        <v>15</v>
      </c>
      <c r="Y30" s="44">
        <f t="shared" si="29"/>
        <v>15</v>
      </c>
      <c r="Z30" s="56" t="s">
        <v>111</v>
      </c>
    </row>
    <row r="31" spans="1:26" ht="14.5">
      <c r="A31" s="23">
        <v>3</v>
      </c>
      <c r="B31" s="11" t="s">
        <v>47</v>
      </c>
      <c r="C31" s="5"/>
      <c r="D31" s="40">
        <v>0</v>
      </c>
      <c r="E31" s="41">
        <v>0</v>
      </c>
      <c r="F31" s="42">
        <f t="shared" si="22"/>
        <v>0</v>
      </c>
      <c r="H31" s="55">
        <v>0</v>
      </c>
      <c r="I31" s="45">
        <v>0</v>
      </c>
      <c r="J31" s="42">
        <f t="shared" si="23"/>
        <v>0</v>
      </c>
      <c r="L31" s="55">
        <f t="shared" si="24"/>
        <v>0</v>
      </c>
      <c r="M31" s="44">
        <f t="shared" si="25"/>
        <v>0</v>
      </c>
      <c r="N31" s="56"/>
      <c r="O31" s="62"/>
      <c r="P31" s="40">
        <v>0</v>
      </c>
      <c r="Q31" s="41">
        <v>0</v>
      </c>
      <c r="R31" s="150">
        <f t="shared" si="26"/>
        <v>0</v>
      </c>
      <c r="T31" s="55">
        <v>0</v>
      </c>
      <c r="U31" s="45">
        <v>0</v>
      </c>
      <c r="V31" s="150">
        <f t="shared" si="27"/>
        <v>0</v>
      </c>
      <c r="X31" s="55">
        <f t="shared" si="28"/>
        <v>0</v>
      </c>
      <c r="Y31" s="44">
        <f t="shared" si="29"/>
        <v>0</v>
      </c>
      <c r="Z31" s="56"/>
    </row>
    <row r="32" spans="1:26" ht="14.5">
      <c r="A32" s="23">
        <v>4</v>
      </c>
      <c r="B32" s="11" t="s">
        <v>48</v>
      </c>
      <c r="C32" s="5"/>
      <c r="D32" s="40">
        <v>0</v>
      </c>
      <c r="E32" s="41">
        <v>0</v>
      </c>
      <c r="F32" s="42">
        <f t="shared" si="22"/>
        <v>0</v>
      </c>
      <c r="H32" s="55">
        <v>0</v>
      </c>
      <c r="I32" s="45">
        <v>0</v>
      </c>
      <c r="J32" s="42">
        <f t="shared" si="23"/>
        <v>0</v>
      </c>
      <c r="L32" s="55">
        <f t="shared" si="24"/>
        <v>0</v>
      </c>
      <c r="M32" s="44">
        <f t="shared" si="25"/>
        <v>0</v>
      </c>
      <c r="N32" s="56"/>
      <c r="O32" s="62"/>
      <c r="P32" s="40">
        <v>0</v>
      </c>
      <c r="Q32" s="41">
        <v>0</v>
      </c>
      <c r="R32" s="150">
        <f t="shared" si="26"/>
        <v>0</v>
      </c>
      <c r="T32" s="55">
        <v>0</v>
      </c>
      <c r="U32" s="45">
        <v>0</v>
      </c>
      <c r="V32" s="150">
        <f t="shared" si="27"/>
        <v>0</v>
      </c>
      <c r="X32" s="55">
        <f t="shared" si="28"/>
        <v>0</v>
      </c>
      <c r="Y32" s="44">
        <f t="shared" si="29"/>
        <v>0</v>
      </c>
      <c r="Z32" s="56"/>
    </row>
    <row r="33" spans="1:26" ht="14.5">
      <c r="A33" s="23">
        <v>5</v>
      </c>
      <c r="B33" s="11" t="s">
        <v>49</v>
      </c>
      <c r="C33" s="5"/>
      <c r="D33" s="40">
        <v>0</v>
      </c>
      <c r="E33" s="41">
        <v>0</v>
      </c>
      <c r="F33" s="42">
        <f t="shared" si="22"/>
        <v>0</v>
      </c>
      <c r="H33" s="55">
        <v>0</v>
      </c>
      <c r="I33" s="45">
        <v>0</v>
      </c>
      <c r="J33" s="42">
        <f t="shared" si="23"/>
        <v>0</v>
      </c>
      <c r="L33" s="55">
        <f t="shared" si="24"/>
        <v>0</v>
      </c>
      <c r="M33" s="44">
        <f t="shared" si="25"/>
        <v>0</v>
      </c>
      <c r="N33" s="56"/>
      <c r="O33" s="62"/>
      <c r="P33" s="40">
        <v>0</v>
      </c>
      <c r="Q33" s="41">
        <v>0</v>
      </c>
      <c r="R33" s="150">
        <f t="shared" si="26"/>
        <v>0</v>
      </c>
      <c r="T33" s="55">
        <v>0</v>
      </c>
      <c r="U33" s="45">
        <v>0</v>
      </c>
      <c r="V33" s="150">
        <f t="shared" si="27"/>
        <v>0</v>
      </c>
      <c r="X33" s="55">
        <f t="shared" si="28"/>
        <v>0</v>
      </c>
      <c r="Y33" s="44">
        <f t="shared" si="29"/>
        <v>0</v>
      </c>
      <c r="Z33" s="56"/>
    </row>
    <row r="34" spans="1:26" ht="14.5">
      <c r="A34" s="23">
        <v>6</v>
      </c>
      <c r="B34" s="11" t="s">
        <v>50</v>
      </c>
      <c r="C34" s="5"/>
      <c r="D34" s="40">
        <v>0</v>
      </c>
      <c r="E34" s="41">
        <v>0</v>
      </c>
      <c r="F34" s="42">
        <f t="shared" si="22"/>
        <v>0</v>
      </c>
      <c r="H34" s="55">
        <v>0</v>
      </c>
      <c r="I34" s="45">
        <v>0</v>
      </c>
      <c r="J34" s="42">
        <f t="shared" si="23"/>
        <v>0</v>
      </c>
      <c r="L34" s="55">
        <f t="shared" si="24"/>
        <v>0</v>
      </c>
      <c r="M34" s="44">
        <f t="shared" si="25"/>
        <v>0</v>
      </c>
      <c r="N34" s="56"/>
      <c r="O34" s="62"/>
      <c r="P34" s="40">
        <v>0</v>
      </c>
      <c r="Q34" s="41">
        <v>0</v>
      </c>
      <c r="R34" s="150">
        <f t="shared" si="26"/>
        <v>0</v>
      </c>
      <c r="T34" s="55">
        <v>0</v>
      </c>
      <c r="U34" s="45">
        <v>0</v>
      </c>
      <c r="V34" s="150">
        <f t="shared" si="27"/>
        <v>0</v>
      </c>
      <c r="X34" s="55">
        <f t="shared" si="28"/>
        <v>0</v>
      </c>
      <c r="Y34" s="44">
        <f t="shared" si="29"/>
        <v>0</v>
      </c>
      <c r="Z34" s="56"/>
    </row>
    <row r="35" spans="1:26" ht="14.5">
      <c r="A35" s="23">
        <v>7</v>
      </c>
      <c r="B35" s="11" t="s">
        <v>51</v>
      </c>
      <c r="C35" s="5"/>
      <c r="D35" s="40">
        <v>0</v>
      </c>
      <c r="E35" s="41">
        <v>0</v>
      </c>
      <c r="F35" s="42">
        <f t="shared" si="22"/>
        <v>0</v>
      </c>
      <c r="H35" s="55">
        <v>0</v>
      </c>
      <c r="I35" s="45">
        <v>0</v>
      </c>
      <c r="J35" s="42">
        <f t="shared" si="23"/>
        <v>0</v>
      </c>
      <c r="L35" s="55">
        <f t="shared" si="24"/>
        <v>0</v>
      </c>
      <c r="M35" s="44">
        <f t="shared" si="25"/>
        <v>0</v>
      </c>
      <c r="N35" s="56"/>
      <c r="O35" s="62"/>
      <c r="P35" s="40">
        <v>0</v>
      </c>
      <c r="Q35" s="41">
        <v>0</v>
      </c>
      <c r="R35" s="150">
        <f t="shared" si="26"/>
        <v>0</v>
      </c>
      <c r="T35" s="55">
        <v>0</v>
      </c>
      <c r="U35" s="45">
        <v>0</v>
      </c>
      <c r="V35" s="150">
        <f t="shared" si="27"/>
        <v>0</v>
      </c>
      <c r="X35" s="55">
        <f t="shared" si="28"/>
        <v>0</v>
      </c>
      <c r="Y35" s="44">
        <f t="shared" si="29"/>
        <v>0</v>
      </c>
      <c r="Z35" s="56"/>
    </row>
    <row r="36" spans="1:26" s="25" customFormat="1" ht="31.5" customHeight="1">
      <c r="A36" s="227" t="s">
        <v>29</v>
      </c>
      <c r="B36" s="228"/>
      <c r="C36" s="24"/>
      <c r="D36" s="43">
        <f>SUM(D37:D45)</f>
        <v>0</v>
      </c>
      <c r="E36" s="43">
        <f>SUM(E37:E45)</f>
        <v>0</v>
      </c>
      <c r="F36" s="43">
        <f>SUM(F37:F45)</f>
        <v>0</v>
      </c>
      <c r="H36" s="43">
        <f t="shared" ref="H36:J36" si="30">SUM(H37:H45)</f>
        <v>0</v>
      </c>
      <c r="I36" s="43">
        <f t="shared" si="30"/>
        <v>0</v>
      </c>
      <c r="J36" s="43">
        <f t="shared" si="30"/>
        <v>0</v>
      </c>
      <c r="L36" s="43">
        <f t="shared" ref="L36:N36" si="31">SUM(L37:L45)</f>
        <v>0</v>
      </c>
      <c r="M36" s="43">
        <f t="shared" si="31"/>
        <v>0</v>
      </c>
      <c r="N36" s="43">
        <f t="shared" si="31"/>
        <v>0</v>
      </c>
      <c r="O36" s="67"/>
      <c r="P36" s="43">
        <f t="shared" ref="P36:R36" si="32">SUM(P37:P45)</f>
        <v>0</v>
      </c>
      <c r="Q36" s="43">
        <f t="shared" si="32"/>
        <v>0</v>
      </c>
      <c r="R36" s="43">
        <f t="shared" si="32"/>
        <v>0</v>
      </c>
      <c r="T36" s="43">
        <f t="shared" ref="T36:V36" si="33">SUM(T37:T45)</f>
        <v>0</v>
      </c>
      <c r="U36" s="43">
        <f t="shared" si="33"/>
        <v>0</v>
      </c>
      <c r="V36" s="43">
        <f t="shared" si="33"/>
        <v>0</v>
      </c>
      <c r="X36" s="43">
        <f t="shared" ref="X36:Y36" si="34">SUM(X37:X45)</f>
        <v>0</v>
      </c>
      <c r="Y36" s="43">
        <f t="shared" si="34"/>
        <v>0</v>
      </c>
      <c r="Z36" s="34"/>
    </row>
    <row r="37" spans="1:26">
      <c r="A37" s="219" t="s">
        <v>30</v>
      </c>
      <c r="B37" s="220"/>
      <c r="C37" s="9"/>
      <c r="D37" s="39"/>
      <c r="E37" s="39"/>
      <c r="F37" s="39"/>
      <c r="H37" s="39"/>
      <c r="I37" s="39"/>
      <c r="J37" s="39"/>
      <c r="L37" s="39"/>
      <c r="M37" s="39"/>
      <c r="N37" s="59"/>
      <c r="P37" s="39"/>
      <c r="Q37" s="39"/>
      <c r="R37" s="110"/>
      <c r="T37" s="39"/>
      <c r="U37" s="39"/>
      <c r="V37" s="59"/>
      <c r="X37" s="39"/>
      <c r="Y37" s="39"/>
      <c r="Z37" s="59"/>
    </row>
    <row r="38" spans="1:26" ht="14.5">
      <c r="A38" s="23">
        <v>1</v>
      </c>
      <c r="B38" s="11" t="s">
        <v>31</v>
      </c>
      <c r="C38" s="5"/>
      <c r="D38" s="40">
        <v>0</v>
      </c>
      <c r="E38" s="41">
        <v>0</v>
      </c>
      <c r="F38" s="42">
        <f t="shared" ref="F38" si="35">D38+E38</f>
        <v>0</v>
      </c>
      <c r="H38" s="55">
        <v>0</v>
      </c>
      <c r="I38" s="45">
        <v>0</v>
      </c>
      <c r="J38" s="42">
        <f>H38+I38</f>
        <v>0</v>
      </c>
      <c r="L38" s="55">
        <f>D38-H38</f>
        <v>0</v>
      </c>
      <c r="M38" s="44">
        <f>F38-J38</f>
        <v>0</v>
      </c>
      <c r="N38" s="56"/>
      <c r="P38" s="55">
        <v>0</v>
      </c>
      <c r="Q38" s="45">
        <v>0</v>
      </c>
      <c r="R38" s="150">
        <f>P38+Q38</f>
        <v>0</v>
      </c>
      <c r="T38" s="55">
        <v>0</v>
      </c>
      <c r="U38" s="45">
        <v>0</v>
      </c>
      <c r="V38" s="150">
        <f t="shared" ref="V38" si="36">T38+U38</f>
        <v>0</v>
      </c>
      <c r="X38" s="55">
        <f t="shared" ref="X38" si="37">P38-T38</f>
        <v>0</v>
      </c>
      <c r="Y38" s="44">
        <f t="shared" ref="Y38" si="38">R38-V38</f>
        <v>0</v>
      </c>
      <c r="Z38" s="56"/>
    </row>
    <row r="39" spans="1:26">
      <c r="A39" s="219" t="s">
        <v>32</v>
      </c>
      <c r="B39" s="220"/>
      <c r="C39" s="5"/>
      <c r="D39" s="39"/>
      <c r="E39" s="39"/>
      <c r="F39" s="39"/>
      <c r="H39" s="39"/>
      <c r="I39" s="39"/>
      <c r="J39" s="39"/>
      <c r="L39" s="39"/>
      <c r="M39" s="39"/>
      <c r="N39" s="59"/>
      <c r="P39" s="39"/>
      <c r="Q39" s="39"/>
      <c r="R39" s="110"/>
      <c r="T39" s="39"/>
      <c r="U39" s="39"/>
      <c r="V39" s="59"/>
      <c r="X39" s="39"/>
      <c r="Y39" s="39"/>
      <c r="Z39" s="59"/>
    </row>
    <row r="40" spans="1:26" ht="14.5">
      <c r="A40" s="23">
        <v>1</v>
      </c>
      <c r="B40" s="11" t="s">
        <v>33</v>
      </c>
      <c r="C40" s="5"/>
      <c r="D40" s="40">
        <v>0</v>
      </c>
      <c r="E40" s="41">
        <v>0</v>
      </c>
      <c r="F40" s="42">
        <f t="shared" ref="F40" si="39">D40+E40</f>
        <v>0</v>
      </c>
      <c r="H40" s="55">
        <v>0</v>
      </c>
      <c r="I40" s="45">
        <v>0</v>
      </c>
      <c r="J40" s="42">
        <f>H40+I40</f>
        <v>0</v>
      </c>
      <c r="L40" s="55">
        <f>D40-H40</f>
        <v>0</v>
      </c>
      <c r="M40" s="44">
        <f>F40-J40</f>
        <v>0</v>
      </c>
      <c r="N40" s="56"/>
      <c r="P40" s="55">
        <v>0</v>
      </c>
      <c r="Q40" s="45">
        <v>0</v>
      </c>
      <c r="R40" s="150">
        <f>P40+Q40</f>
        <v>0</v>
      </c>
      <c r="T40" s="55">
        <v>0</v>
      </c>
      <c r="U40" s="45">
        <v>0</v>
      </c>
      <c r="V40" s="150">
        <f t="shared" ref="V40" si="40">T40+U40</f>
        <v>0</v>
      </c>
      <c r="X40" s="55">
        <f t="shared" ref="X40" si="41">P40-T40</f>
        <v>0</v>
      </c>
      <c r="Y40" s="44">
        <f t="shared" ref="Y40" si="42">R40-V40</f>
        <v>0</v>
      </c>
      <c r="Z40" s="56"/>
    </row>
    <row r="41" spans="1:26">
      <c r="A41" s="219" t="s">
        <v>36</v>
      </c>
      <c r="B41" s="220"/>
      <c r="C41" s="5"/>
      <c r="D41" s="39"/>
      <c r="E41" s="39"/>
      <c r="F41" s="39"/>
      <c r="H41" s="39"/>
      <c r="I41" s="39"/>
      <c r="J41" s="39"/>
      <c r="L41" s="39"/>
      <c r="M41" s="39"/>
      <c r="N41" s="59"/>
      <c r="P41" s="39"/>
      <c r="Q41" s="39"/>
      <c r="R41" s="110"/>
      <c r="T41" s="39"/>
      <c r="U41" s="39"/>
      <c r="V41" s="59"/>
      <c r="X41" s="39"/>
      <c r="Y41" s="39"/>
      <c r="Z41" s="59"/>
    </row>
    <row r="42" spans="1:26" ht="14.5">
      <c r="A42" s="23">
        <v>1</v>
      </c>
      <c r="B42" s="11" t="s">
        <v>34</v>
      </c>
      <c r="C42" s="5"/>
      <c r="D42" s="40">
        <v>0</v>
      </c>
      <c r="E42" s="41">
        <v>0</v>
      </c>
      <c r="F42" s="42">
        <f t="shared" ref="F42:F45" si="43">D42+E42</f>
        <v>0</v>
      </c>
      <c r="H42" s="55">
        <v>0</v>
      </c>
      <c r="I42" s="41">
        <v>0</v>
      </c>
      <c r="J42" s="42">
        <f t="shared" ref="J42:J45" si="44">H42+I42</f>
        <v>0</v>
      </c>
      <c r="L42" s="55">
        <f t="shared" ref="L42:L45" si="45">D42-H42</f>
        <v>0</v>
      </c>
      <c r="M42" s="44">
        <f t="shared" ref="M42:M45" si="46">F42-J42</f>
        <v>0</v>
      </c>
      <c r="N42" s="56"/>
      <c r="P42" s="55">
        <v>0</v>
      </c>
      <c r="Q42" s="45">
        <v>0</v>
      </c>
      <c r="R42" s="150">
        <f t="shared" ref="R42:R45" si="47">P42+Q42</f>
        <v>0</v>
      </c>
      <c r="T42" s="55">
        <v>0</v>
      </c>
      <c r="U42" s="45">
        <v>0</v>
      </c>
      <c r="V42" s="150">
        <f t="shared" ref="V42:V45" si="48">T42+U42</f>
        <v>0</v>
      </c>
      <c r="X42" s="55">
        <f t="shared" ref="X42:X45" si="49">P42-T42</f>
        <v>0</v>
      </c>
      <c r="Y42" s="44">
        <f t="shared" ref="Y42:Y45" si="50">R42-V42</f>
        <v>0</v>
      </c>
      <c r="Z42" s="56"/>
    </row>
    <row r="43" spans="1:26" ht="14.5">
      <c r="A43" s="23">
        <v>2</v>
      </c>
      <c r="B43" s="11" t="s">
        <v>35</v>
      </c>
      <c r="C43" s="5"/>
      <c r="D43" s="41">
        <v>0</v>
      </c>
      <c r="E43" s="41">
        <v>0</v>
      </c>
      <c r="F43" s="42">
        <f t="shared" si="43"/>
        <v>0</v>
      </c>
      <c r="H43" s="55">
        <v>0</v>
      </c>
      <c r="I43" s="41">
        <v>0</v>
      </c>
      <c r="J43" s="42">
        <f t="shared" si="44"/>
        <v>0</v>
      </c>
      <c r="L43" s="55">
        <f t="shared" si="45"/>
        <v>0</v>
      </c>
      <c r="M43" s="44">
        <f t="shared" si="46"/>
        <v>0</v>
      </c>
      <c r="N43" s="56"/>
      <c r="P43" s="55">
        <v>0</v>
      </c>
      <c r="Q43" s="45">
        <v>0</v>
      </c>
      <c r="R43" s="150">
        <f t="shared" si="47"/>
        <v>0</v>
      </c>
      <c r="T43" s="55">
        <v>0</v>
      </c>
      <c r="U43" s="45">
        <v>0</v>
      </c>
      <c r="V43" s="150">
        <f t="shared" si="48"/>
        <v>0</v>
      </c>
      <c r="X43" s="55">
        <f t="shared" si="49"/>
        <v>0</v>
      </c>
      <c r="Y43" s="44">
        <f t="shared" si="50"/>
        <v>0</v>
      </c>
      <c r="Z43" s="56"/>
    </row>
    <row r="44" spans="1:26" ht="14.5">
      <c r="A44" s="23">
        <v>3</v>
      </c>
      <c r="B44" s="11" t="s">
        <v>52</v>
      </c>
      <c r="C44" s="5"/>
      <c r="D44" s="41">
        <v>0</v>
      </c>
      <c r="E44" s="41">
        <v>0</v>
      </c>
      <c r="F44" s="42">
        <f t="shared" si="43"/>
        <v>0</v>
      </c>
      <c r="H44" s="55">
        <v>0</v>
      </c>
      <c r="I44" s="41">
        <v>0</v>
      </c>
      <c r="J44" s="42">
        <f t="shared" si="44"/>
        <v>0</v>
      </c>
      <c r="L44" s="55">
        <f t="shared" si="45"/>
        <v>0</v>
      </c>
      <c r="M44" s="44">
        <f t="shared" si="46"/>
        <v>0</v>
      </c>
      <c r="N44" s="56"/>
      <c r="P44" s="55">
        <v>0</v>
      </c>
      <c r="Q44" s="45">
        <v>0</v>
      </c>
      <c r="R44" s="150">
        <f t="shared" si="47"/>
        <v>0</v>
      </c>
      <c r="T44" s="55">
        <v>0</v>
      </c>
      <c r="U44" s="45">
        <v>0</v>
      </c>
      <c r="V44" s="150">
        <f t="shared" si="48"/>
        <v>0</v>
      </c>
      <c r="X44" s="55">
        <f t="shared" si="49"/>
        <v>0</v>
      </c>
      <c r="Y44" s="44">
        <f t="shared" si="50"/>
        <v>0</v>
      </c>
      <c r="Z44" s="56"/>
    </row>
    <row r="45" spans="1:26" ht="14.5">
      <c r="A45" s="23">
        <v>4</v>
      </c>
      <c r="B45" s="11" t="s">
        <v>53</v>
      </c>
      <c r="C45" s="5"/>
      <c r="D45" s="41">
        <v>0</v>
      </c>
      <c r="E45" s="41">
        <v>0</v>
      </c>
      <c r="F45" s="42">
        <f t="shared" si="43"/>
        <v>0</v>
      </c>
      <c r="H45" s="55">
        <v>0</v>
      </c>
      <c r="I45" s="41">
        <v>0</v>
      </c>
      <c r="J45" s="42">
        <f t="shared" si="44"/>
        <v>0</v>
      </c>
      <c r="L45" s="55">
        <f t="shared" si="45"/>
        <v>0</v>
      </c>
      <c r="M45" s="44">
        <f t="shared" si="46"/>
        <v>0</v>
      </c>
      <c r="N45" s="56"/>
      <c r="P45" s="55">
        <v>0</v>
      </c>
      <c r="Q45" s="45">
        <v>0</v>
      </c>
      <c r="R45" s="150">
        <f t="shared" si="47"/>
        <v>0</v>
      </c>
      <c r="T45" s="55">
        <v>0</v>
      </c>
      <c r="U45" s="45">
        <v>0</v>
      </c>
      <c r="V45" s="150">
        <f t="shared" si="48"/>
        <v>0</v>
      </c>
      <c r="X45" s="55">
        <f t="shared" si="49"/>
        <v>0</v>
      </c>
      <c r="Y45" s="44">
        <f t="shared" si="50"/>
        <v>0</v>
      </c>
      <c r="Z45" s="56"/>
    </row>
  </sheetData>
  <autoFilter ref="A6:Z45"/>
  <mergeCells count="32">
    <mergeCell ref="A41:B41"/>
    <mergeCell ref="A27:B27"/>
    <mergeCell ref="A9:B9"/>
    <mergeCell ref="A12:B12"/>
    <mergeCell ref="A8:B8"/>
    <mergeCell ref="A13:B13"/>
    <mergeCell ref="A36:B36"/>
    <mergeCell ref="A37:B37"/>
    <mergeCell ref="A39:B39"/>
    <mergeCell ref="U6:U7"/>
    <mergeCell ref="B6:B7"/>
    <mergeCell ref="A6:A7"/>
    <mergeCell ref="D5:F5"/>
    <mergeCell ref="A28:B28"/>
    <mergeCell ref="A14:B14"/>
    <mergeCell ref="A18:B18"/>
    <mergeCell ref="V6:V7"/>
    <mergeCell ref="X5:X7"/>
    <mergeCell ref="Y5:Y7"/>
    <mergeCell ref="Z5:Z7"/>
    <mergeCell ref="D4:N4"/>
    <mergeCell ref="P4:Z4"/>
    <mergeCell ref="P5:R5"/>
    <mergeCell ref="T5:V5"/>
    <mergeCell ref="N5:N7"/>
    <mergeCell ref="L5:L6"/>
    <mergeCell ref="M5:M6"/>
    <mergeCell ref="H5:J5"/>
    <mergeCell ref="P6:P7"/>
    <mergeCell ref="Q6:Q7"/>
    <mergeCell ref="R6:R7"/>
    <mergeCell ref="T6:T7"/>
  </mergeCell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topLeftCell="A22" zoomScale="60" zoomScaleNormal="60" workbookViewId="0">
      <pane xSplit="3" topLeftCell="O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6640625" customWidth="1"/>
    <col min="8" max="8" width="18.6640625" style="27" customWidth="1"/>
    <col min="9" max="9" width="17.5" style="27" customWidth="1"/>
    <col min="10" max="10" width="20.1640625" style="27" bestFit="1" customWidth="1"/>
    <col min="11" max="11" width="2.1640625" customWidth="1"/>
    <col min="12" max="12" width="19.6640625" style="27" customWidth="1"/>
    <col min="13" max="13" width="25" style="27" customWidth="1"/>
    <col min="14" max="14" width="32.4140625" style="27" customWidth="1"/>
    <col min="15" max="15" width="1.1640625" customWidth="1"/>
    <col min="16" max="18" width="17.6640625" customWidth="1"/>
    <col min="19" max="19" width="2.4140625" customWidth="1"/>
    <col min="20" max="22" width="17" customWidth="1"/>
    <col min="23" max="23" width="2.4140625" customWidth="1"/>
    <col min="24" max="26" width="18.1640625" customWidth="1"/>
  </cols>
  <sheetData>
    <row r="1" spans="1:26" ht="14.5">
      <c r="A1" s="19" t="s">
        <v>0</v>
      </c>
      <c r="B1" s="21" t="s">
        <v>95</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2">
        <f>SUM(E9:E10)</f>
        <v>0</v>
      </c>
      <c r="F8" s="32">
        <f>SUM(F9:F10)</f>
        <v>0</v>
      </c>
      <c r="H8" s="32">
        <f>SUM(H9:H10)</f>
        <v>0</v>
      </c>
      <c r="I8" s="32">
        <f>SUM(I9:I10)</f>
        <v>0</v>
      </c>
      <c r="J8" s="32">
        <f>SUM(J9:J10)</f>
        <v>0</v>
      </c>
      <c r="L8" s="32">
        <f>SUM(L9:L10)</f>
        <v>0</v>
      </c>
      <c r="M8" s="32">
        <f>SUM(M9:M10)</f>
        <v>0</v>
      </c>
      <c r="N8" s="51"/>
      <c r="O8" s="64"/>
      <c r="P8" s="154"/>
      <c r="Q8" s="154"/>
      <c r="R8" s="154"/>
      <c r="T8" s="154"/>
      <c r="U8" s="154"/>
      <c r="V8" s="154"/>
      <c r="X8" s="154"/>
      <c r="Y8" s="154"/>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6">
        <v>0</v>
      </c>
      <c r="F10" s="38">
        <f>SUM(D10:E10)</f>
        <v>0</v>
      </c>
      <c r="H10" s="36">
        <v>0</v>
      </c>
      <c r="I10" s="36">
        <v>0</v>
      </c>
      <c r="J10" s="38">
        <f>SUM(H10:I10)</f>
        <v>0</v>
      </c>
      <c r="L10" s="52">
        <f>D10-H10</f>
        <v>0</v>
      </c>
      <c r="M10" s="53">
        <f>F10-J10</f>
        <v>0</v>
      </c>
      <c r="N10" s="54"/>
      <c r="O10" s="63"/>
      <c r="P10" s="154"/>
      <c r="Q10" s="154"/>
      <c r="R10" s="155"/>
      <c r="T10" s="154"/>
      <c r="U10" s="154"/>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3651054911.0300002</v>
      </c>
      <c r="I12" s="32">
        <f>SUM(I13:I35)</f>
        <v>0</v>
      </c>
      <c r="J12" s="32">
        <f>SUM(J13:J35)</f>
        <v>3651054911.0300002</v>
      </c>
      <c r="L12" s="32">
        <f>SUM(L13:L35)</f>
        <v>-3651054911.0300002</v>
      </c>
      <c r="M12" s="32">
        <f>SUM(M13:M35)</f>
        <v>-3651054911.0300002</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SUM(D15:E15)</f>
        <v>0</v>
      </c>
      <c r="H15" s="55">
        <v>0</v>
      </c>
      <c r="I15" s="45">
        <v>0</v>
      </c>
      <c r="J15" s="56">
        <f>SUM(H15:I15)</f>
        <v>0</v>
      </c>
      <c r="L15" s="55">
        <f>D15-H15</f>
        <v>0</v>
      </c>
      <c r="M15" s="44">
        <f>F15-J15</f>
        <v>0</v>
      </c>
      <c r="N15" s="56"/>
      <c r="O15" s="62"/>
      <c r="P15" s="40">
        <v>0</v>
      </c>
      <c r="Q15" s="41">
        <v>0</v>
      </c>
      <c r="R15" s="42">
        <f>SUM(P15:Q15)</f>
        <v>0</v>
      </c>
      <c r="T15" s="55">
        <v>0</v>
      </c>
      <c r="U15" s="45">
        <v>0</v>
      </c>
      <c r="V15" s="56">
        <f>SUM(T15:U15)</f>
        <v>0</v>
      </c>
      <c r="X15" s="55">
        <f>P15-T15</f>
        <v>0</v>
      </c>
      <c r="Y15" s="44">
        <f>R15-V15</f>
        <v>0</v>
      </c>
      <c r="Z15" s="56"/>
    </row>
    <row r="16" spans="1:26" ht="26.5" customHeight="1">
      <c r="A16" s="23">
        <v>2</v>
      </c>
      <c r="B16" s="11" t="s">
        <v>40</v>
      </c>
      <c r="C16" s="4"/>
      <c r="D16" s="40">
        <v>0</v>
      </c>
      <c r="E16" s="41">
        <v>0</v>
      </c>
      <c r="F16" s="42">
        <f t="shared" ref="F16:F17" si="0">SUM(D16:E16)</f>
        <v>0</v>
      </c>
      <c r="H16" s="55">
        <v>0</v>
      </c>
      <c r="I16" s="45">
        <v>0</v>
      </c>
      <c r="J16" s="56">
        <f t="shared" ref="J16:J17" si="1">SUM(H16:I16)</f>
        <v>0</v>
      </c>
      <c r="L16" s="55">
        <f t="shared" ref="L16:L17" si="2">D16-H16</f>
        <v>0</v>
      </c>
      <c r="M16" s="44">
        <f t="shared" ref="M16:M17" si="3">F16-J16</f>
        <v>0</v>
      </c>
      <c r="N16" s="56"/>
      <c r="O16" s="62"/>
      <c r="P16" s="40">
        <v>0</v>
      </c>
      <c r="Q16" s="41">
        <v>0</v>
      </c>
      <c r="R16" s="42">
        <f t="shared" ref="R16:R17" si="4">SUM(P16:Q16)</f>
        <v>0</v>
      </c>
      <c r="T16" s="55">
        <v>0</v>
      </c>
      <c r="U16" s="45">
        <v>0</v>
      </c>
      <c r="V16" s="56">
        <f t="shared" ref="V16:V17" si="5">SUM(T16:U16)</f>
        <v>0</v>
      </c>
      <c r="X16" s="55">
        <f t="shared" ref="X16" si="6">P16-T16</f>
        <v>0</v>
      </c>
      <c r="Y16" s="44">
        <f t="shared" ref="Y16:Y17" si="7">R16-V16</f>
        <v>0</v>
      </c>
      <c r="Z16" s="56"/>
    </row>
    <row r="17" spans="1:26" ht="30" customHeight="1">
      <c r="A17" s="23">
        <v>3</v>
      </c>
      <c r="B17" s="11" t="s">
        <v>41</v>
      </c>
      <c r="C17" s="5"/>
      <c r="D17" s="40">
        <v>0</v>
      </c>
      <c r="E17" s="41">
        <v>0</v>
      </c>
      <c r="F17" s="42">
        <f t="shared" si="0"/>
        <v>0</v>
      </c>
      <c r="H17" s="55">
        <v>0</v>
      </c>
      <c r="I17" s="45">
        <v>0</v>
      </c>
      <c r="J17" s="56">
        <f t="shared" si="1"/>
        <v>0</v>
      </c>
      <c r="L17" s="55">
        <f t="shared" si="2"/>
        <v>0</v>
      </c>
      <c r="M17" s="44">
        <f t="shared" si="3"/>
        <v>0</v>
      </c>
      <c r="N17" s="56"/>
      <c r="O17" s="62"/>
      <c r="P17" s="40">
        <v>0</v>
      </c>
      <c r="Q17" s="41">
        <v>0</v>
      </c>
      <c r="R17" s="42">
        <f t="shared" si="4"/>
        <v>0</v>
      </c>
      <c r="T17" s="55">
        <v>0</v>
      </c>
      <c r="U17" s="45">
        <v>0</v>
      </c>
      <c r="V17" s="56">
        <f t="shared" si="5"/>
        <v>0</v>
      </c>
      <c r="X17" s="55">
        <f>P17-T17</f>
        <v>0</v>
      </c>
      <c r="Y17" s="44">
        <f t="shared" si="7"/>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8">SUM(D19:E19)</f>
        <v>0</v>
      </c>
      <c r="H19" s="55">
        <v>2652219180.1500001</v>
      </c>
      <c r="I19" s="45">
        <v>0</v>
      </c>
      <c r="J19" s="56">
        <f t="shared" ref="J19:J26" si="9">SUM(H19:I19)</f>
        <v>2652219180.1500001</v>
      </c>
      <c r="L19" s="55">
        <f t="shared" ref="L19:L26" si="10">D19-H19</f>
        <v>-2652219180.1500001</v>
      </c>
      <c r="M19" s="44">
        <f t="shared" ref="M19:M26" si="11">F19-J19</f>
        <v>-2652219180.1500001</v>
      </c>
      <c r="N19" s="56" t="s">
        <v>116</v>
      </c>
      <c r="O19" s="62"/>
      <c r="P19" s="40">
        <v>0</v>
      </c>
      <c r="Q19" s="41">
        <v>0</v>
      </c>
      <c r="R19" s="42">
        <f t="shared" ref="R19:R26" si="12">SUM(P19:Q19)</f>
        <v>0</v>
      </c>
      <c r="T19" s="55">
        <v>0</v>
      </c>
      <c r="U19" s="45">
        <v>0</v>
      </c>
      <c r="V19" s="56">
        <f t="shared" ref="V19:V26" si="13">SUM(T19:U19)</f>
        <v>0</v>
      </c>
      <c r="X19" s="55">
        <f t="shared" ref="X19:X26" si="14">P19-T19</f>
        <v>0</v>
      </c>
      <c r="Y19" s="44">
        <f t="shared" ref="Y19:Y26" si="15">R19-V19</f>
        <v>0</v>
      </c>
      <c r="Z19" s="56"/>
    </row>
    <row r="20" spans="1:26" ht="14.5">
      <c r="A20" s="23">
        <v>2</v>
      </c>
      <c r="B20" s="12" t="s">
        <v>11</v>
      </c>
      <c r="C20" s="6"/>
      <c r="D20" s="40">
        <v>0</v>
      </c>
      <c r="E20" s="41">
        <v>0</v>
      </c>
      <c r="F20" s="42">
        <f t="shared" si="8"/>
        <v>0</v>
      </c>
      <c r="H20" s="55">
        <v>0</v>
      </c>
      <c r="I20" s="45">
        <v>0</v>
      </c>
      <c r="J20" s="56">
        <f t="shared" si="9"/>
        <v>0</v>
      </c>
      <c r="L20" s="55">
        <f>D20-H20</f>
        <v>0</v>
      </c>
      <c r="M20" s="44">
        <f t="shared" si="11"/>
        <v>0</v>
      </c>
      <c r="N20" s="56"/>
      <c r="O20" s="62"/>
      <c r="P20" s="40">
        <v>0</v>
      </c>
      <c r="Q20" s="41">
        <v>0</v>
      </c>
      <c r="R20" s="42">
        <f t="shared" si="12"/>
        <v>0</v>
      </c>
      <c r="T20" s="55">
        <v>0</v>
      </c>
      <c r="U20" s="45">
        <v>0</v>
      </c>
      <c r="V20" s="56">
        <f t="shared" si="13"/>
        <v>0</v>
      </c>
      <c r="X20" s="55">
        <f t="shared" si="14"/>
        <v>0</v>
      </c>
      <c r="Y20" s="44">
        <f t="shared" si="15"/>
        <v>0</v>
      </c>
      <c r="Z20" s="56"/>
    </row>
    <row r="21" spans="1:26" ht="14.5">
      <c r="A21" s="23">
        <v>3</v>
      </c>
      <c r="B21" s="11" t="s">
        <v>5</v>
      </c>
      <c r="C21" s="4"/>
      <c r="D21" s="40">
        <v>0</v>
      </c>
      <c r="E21" s="41">
        <v>0</v>
      </c>
      <c r="F21" s="42">
        <f t="shared" si="8"/>
        <v>0</v>
      </c>
      <c r="H21" s="55">
        <v>0</v>
      </c>
      <c r="I21" s="45">
        <v>0</v>
      </c>
      <c r="J21" s="56">
        <f t="shared" si="9"/>
        <v>0</v>
      </c>
      <c r="L21" s="55">
        <f t="shared" si="10"/>
        <v>0</v>
      </c>
      <c r="M21" s="44">
        <f t="shared" si="11"/>
        <v>0</v>
      </c>
      <c r="N21" s="56"/>
      <c r="O21" s="62"/>
      <c r="P21" s="40">
        <v>0</v>
      </c>
      <c r="Q21" s="41">
        <v>0</v>
      </c>
      <c r="R21" s="42">
        <f t="shared" si="12"/>
        <v>0</v>
      </c>
      <c r="T21" s="55">
        <v>0</v>
      </c>
      <c r="U21" s="45">
        <v>0</v>
      </c>
      <c r="V21" s="56">
        <f t="shared" si="13"/>
        <v>0</v>
      </c>
      <c r="X21" s="55">
        <f t="shared" si="14"/>
        <v>0</v>
      </c>
      <c r="Y21" s="44">
        <f t="shared" si="15"/>
        <v>0</v>
      </c>
      <c r="Z21" s="56"/>
    </row>
    <row r="22" spans="1:26" ht="14.5">
      <c r="A22" s="23">
        <v>4</v>
      </c>
      <c r="B22" s="11" t="s">
        <v>7</v>
      </c>
      <c r="C22" s="5"/>
      <c r="D22" s="40">
        <v>0</v>
      </c>
      <c r="E22" s="41">
        <v>0</v>
      </c>
      <c r="F22" s="42">
        <f t="shared" si="8"/>
        <v>0</v>
      </c>
      <c r="H22" s="55">
        <v>0</v>
      </c>
      <c r="I22" s="45">
        <v>0</v>
      </c>
      <c r="J22" s="56">
        <f t="shared" si="9"/>
        <v>0</v>
      </c>
      <c r="L22" s="55">
        <f t="shared" si="10"/>
        <v>0</v>
      </c>
      <c r="M22" s="44">
        <f t="shared" si="11"/>
        <v>0</v>
      </c>
      <c r="N22" s="56"/>
      <c r="O22" s="62"/>
      <c r="P22" s="40">
        <v>0</v>
      </c>
      <c r="Q22" s="41">
        <v>0</v>
      </c>
      <c r="R22" s="42">
        <f t="shared" si="12"/>
        <v>0</v>
      </c>
      <c r="T22" s="55">
        <v>0</v>
      </c>
      <c r="U22" s="45">
        <v>0</v>
      </c>
      <c r="V22" s="56">
        <f t="shared" si="13"/>
        <v>0</v>
      </c>
      <c r="X22" s="55">
        <f t="shared" si="14"/>
        <v>0</v>
      </c>
      <c r="Y22" s="44">
        <f t="shared" si="15"/>
        <v>0</v>
      </c>
      <c r="Z22" s="56"/>
    </row>
    <row r="23" spans="1:26" ht="14.5">
      <c r="A23" s="23">
        <v>5</v>
      </c>
      <c r="B23" s="12" t="s">
        <v>8</v>
      </c>
      <c r="C23" s="7"/>
      <c r="D23" s="40">
        <v>0</v>
      </c>
      <c r="E23" s="41">
        <v>0</v>
      </c>
      <c r="F23" s="42">
        <f t="shared" si="8"/>
        <v>0</v>
      </c>
      <c r="H23" s="55">
        <v>998835730.88</v>
      </c>
      <c r="I23" s="45">
        <v>0</v>
      </c>
      <c r="J23" s="56">
        <f t="shared" si="9"/>
        <v>998835730.88</v>
      </c>
      <c r="L23" s="55">
        <f t="shared" si="10"/>
        <v>-998835730.88</v>
      </c>
      <c r="M23" s="44">
        <f t="shared" si="11"/>
        <v>-998835730.88</v>
      </c>
      <c r="N23" s="56" t="s">
        <v>116</v>
      </c>
      <c r="O23" s="62"/>
      <c r="P23" s="40">
        <v>0</v>
      </c>
      <c r="Q23" s="41">
        <v>0</v>
      </c>
      <c r="R23" s="42">
        <f t="shared" si="12"/>
        <v>0</v>
      </c>
      <c r="T23" s="55">
        <v>0</v>
      </c>
      <c r="U23" s="45">
        <v>0</v>
      </c>
      <c r="V23" s="56">
        <f t="shared" si="13"/>
        <v>0</v>
      </c>
      <c r="X23" s="55">
        <f t="shared" si="14"/>
        <v>0</v>
      </c>
      <c r="Y23" s="44">
        <f t="shared" si="15"/>
        <v>0</v>
      </c>
      <c r="Z23" s="56"/>
    </row>
    <row r="24" spans="1:26" ht="14.5">
      <c r="A24" s="23">
        <v>6</v>
      </c>
      <c r="B24" s="12" t="s">
        <v>9</v>
      </c>
      <c r="C24" s="7"/>
      <c r="D24" s="40">
        <v>0</v>
      </c>
      <c r="E24" s="41">
        <v>0</v>
      </c>
      <c r="F24" s="42">
        <f t="shared" si="8"/>
        <v>0</v>
      </c>
      <c r="H24" s="55">
        <v>0</v>
      </c>
      <c r="I24" s="45">
        <v>0</v>
      </c>
      <c r="J24" s="56">
        <f t="shared" si="9"/>
        <v>0</v>
      </c>
      <c r="L24" s="55">
        <f t="shared" si="10"/>
        <v>0</v>
      </c>
      <c r="M24" s="44">
        <f t="shared" si="11"/>
        <v>0</v>
      </c>
      <c r="N24" s="56"/>
      <c r="O24" s="62"/>
      <c r="P24" s="40">
        <v>0</v>
      </c>
      <c r="Q24" s="41">
        <v>0</v>
      </c>
      <c r="R24" s="42">
        <f t="shared" si="12"/>
        <v>0</v>
      </c>
      <c r="T24" s="55">
        <v>0</v>
      </c>
      <c r="U24" s="45">
        <v>0</v>
      </c>
      <c r="V24" s="56">
        <f t="shared" si="13"/>
        <v>0</v>
      </c>
      <c r="X24" s="55">
        <f t="shared" si="14"/>
        <v>0</v>
      </c>
      <c r="Y24" s="44">
        <f t="shared" si="15"/>
        <v>0</v>
      </c>
      <c r="Z24" s="56"/>
    </row>
    <row r="25" spans="1:26" ht="14.5">
      <c r="A25" s="23">
        <v>7</v>
      </c>
      <c r="B25" s="12" t="s">
        <v>6</v>
      </c>
      <c r="C25" s="8"/>
      <c r="D25" s="40">
        <v>0</v>
      </c>
      <c r="E25" s="41">
        <v>0</v>
      </c>
      <c r="F25" s="42">
        <f t="shared" si="8"/>
        <v>0</v>
      </c>
      <c r="H25" s="55">
        <v>0</v>
      </c>
      <c r="I25" s="45">
        <v>0</v>
      </c>
      <c r="J25" s="56">
        <f t="shared" si="9"/>
        <v>0</v>
      </c>
      <c r="L25" s="55">
        <f t="shared" si="10"/>
        <v>0</v>
      </c>
      <c r="M25" s="44">
        <f t="shared" si="11"/>
        <v>0</v>
      </c>
      <c r="N25" s="56"/>
      <c r="O25" s="62"/>
      <c r="P25" s="40">
        <v>0</v>
      </c>
      <c r="Q25" s="41">
        <v>0</v>
      </c>
      <c r="R25" s="42">
        <f t="shared" si="12"/>
        <v>0</v>
      </c>
      <c r="T25" s="55">
        <v>0</v>
      </c>
      <c r="U25" s="45">
        <v>0</v>
      </c>
      <c r="V25" s="56">
        <f t="shared" si="13"/>
        <v>0</v>
      </c>
      <c r="X25" s="55">
        <f t="shared" si="14"/>
        <v>0</v>
      </c>
      <c r="Y25" s="44">
        <f t="shared" si="15"/>
        <v>0</v>
      </c>
      <c r="Z25" s="56"/>
    </row>
    <row r="26" spans="1:26" ht="14.5">
      <c r="A26" s="23">
        <v>8</v>
      </c>
      <c r="B26" s="12" t="s">
        <v>10</v>
      </c>
      <c r="C26" s="7"/>
      <c r="D26" s="40">
        <v>0</v>
      </c>
      <c r="E26" s="41">
        <v>0</v>
      </c>
      <c r="F26" s="42">
        <f t="shared" si="8"/>
        <v>0</v>
      </c>
      <c r="H26" s="55">
        <v>0</v>
      </c>
      <c r="I26" s="45">
        <v>0</v>
      </c>
      <c r="J26" s="56">
        <f t="shared" si="9"/>
        <v>0</v>
      </c>
      <c r="L26" s="55">
        <f t="shared" si="10"/>
        <v>0</v>
      </c>
      <c r="M26" s="44">
        <f t="shared" si="11"/>
        <v>0</v>
      </c>
      <c r="N26" s="56"/>
      <c r="O26" s="62"/>
      <c r="P26" s="40">
        <v>0</v>
      </c>
      <c r="Q26" s="41">
        <v>0</v>
      </c>
      <c r="R26" s="42">
        <f t="shared" si="12"/>
        <v>0</v>
      </c>
      <c r="T26" s="55">
        <v>0</v>
      </c>
      <c r="U26" s="45">
        <v>0</v>
      </c>
      <c r="V26" s="56">
        <f t="shared" si="13"/>
        <v>0</v>
      </c>
      <c r="X26" s="55">
        <f t="shared" si="14"/>
        <v>0</v>
      </c>
      <c r="Y26" s="44">
        <f t="shared" si="15"/>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6">SUM(D29:E29)</f>
        <v>0</v>
      </c>
      <c r="H29" s="55">
        <v>0</v>
      </c>
      <c r="I29" s="45">
        <v>0</v>
      </c>
      <c r="J29" s="56">
        <f t="shared" ref="J29:J35" si="17">SUM(H29:I29)</f>
        <v>0</v>
      </c>
      <c r="L29" s="55">
        <f t="shared" ref="L29:L35" si="18">D29-H29</f>
        <v>0</v>
      </c>
      <c r="M29" s="44">
        <f t="shared" ref="M29:M35" si="19">F29-J29</f>
        <v>0</v>
      </c>
      <c r="N29" s="56"/>
      <c r="O29" s="62"/>
      <c r="P29" s="40">
        <v>0</v>
      </c>
      <c r="Q29" s="41">
        <v>0</v>
      </c>
      <c r="R29" s="42">
        <f t="shared" ref="R29:R35" si="20">SUM(P29:Q29)</f>
        <v>0</v>
      </c>
      <c r="T29" s="55">
        <v>0</v>
      </c>
      <c r="U29" s="45">
        <v>0</v>
      </c>
      <c r="V29" s="56">
        <f t="shared" ref="V29:V35" si="21">SUM(T29:U29)</f>
        <v>0</v>
      </c>
      <c r="X29" s="55">
        <f t="shared" ref="X29:X35" si="22">P29-T29</f>
        <v>0</v>
      </c>
      <c r="Y29" s="44">
        <f t="shared" ref="Y29:Y35" si="23">R29-V29</f>
        <v>0</v>
      </c>
      <c r="Z29" s="56"/>
    </row>
    <row r="30" spans="1:26" ht="14.5">
      <c r="A30" s="23">
        <v>2</v>
      </c>
      <c r="B30" s="11" t="s">
        <v>46</v>
      </c>
      <c r="C30" s="5"/>
      <c r="D30" s="40">
        <v>0</v>
      </c>
      <c r="E30" s="41">
        <v>0</v>
      </c>
      <c r="F30" s="42">
        <f t="shared" si="16"/>
        <v>0</v>
      </c>
      <c r="H30" s="55">
        <v>0</v>
      </c>
      <c r="I30" s="45">
        <v>0</v>
      </c>
      <c r="J30" s="56">
        <f t="shared" si="17"/>
        <v>0</v>
      </c>
      <c r="L30" s="55"/>
      <c r="M30" s="44">
        <f t="shared" si="19"/>
        <v>0</v>
      </c>
      <c r="N30" s="56"/>
      <c r="O30" s="62"/>
      <c r="P30" s="40">
        <v>0</v>
      </c>
      <c r="Q30" s="41">
        <v>0</v>
      </c>
      <c r="R30" s="42">
        <f t="shared" si="20"/>
        <v>0</v>
      </c>
      <c r="T30" s="55">
        <v>0</v>
      </c>
      <c r="U30" s="45">
        <v>0</v>
      </c>
      <c r="V30" s="56">
        <f t="shared" si="21"/>
        <v>0</v>
      </c>
      <c r="X30" s="55">
        <f t="shared" si="22"/>
        <v>0</v>
      </c>
      <c r="Y30" s="44">
        <f t="shared" si="23"/>
        <v>0</v>
      </c>
      <c r="Z30" s="56"/>
    </row>
    <row r="31" spans="1:26" ht="14.5">
      <c r="A31" s="23">
        <v>3</v>
      </c>
      <c r="B31" s="11" t="s">
        <v>47</v>
      </c>
      <c r="C31" s="5"/>
      <c r="D31" s="40">
        <v>0</v>
      </c>
      <c r="E31" s="41">
        <v>0</v>
      </c>
      <c r="F31" s="42">
        <f t="shared" si="16"/>
        <v>0</v>
      </c>
      <c r="H31" s="55">
        <v>0</v>
      </c>
      <c r="I31" s="45">
        <v>0</v>
      </c>
      <c r="J31" s="56">
        <f t="shared" si="17"/>
        <v>0</v>
      </c>
      <c r="L31" s="55">
        <f t="shared" si="18"/>
        <v>0</v>
      </c>
      <c r="M31" s="44">
        <f t="shared" si="19"/>
        <v>0</v>
      </c>
      <c r="N31" s="56"/>
      <c r="O31" s="62"/>
      <c r="P31" s="40">
        <v>0</v>
      </c>
      <c r="Q31" s="41">
        <v>0</v>
      </c>
      <c r="R31" s="42">
        <f t="shared" si="20"/>
        <v>0</v>
      </c>
      <c r="T31" s="55">
        <v>0</v>
      </c>
      <c r="U31" s="45">
        <v>0</v>
      </c>
      <c r="V31" s="56">
        <f t="shared" si="21"/>
        <v>0</v>
      </c>
      <c r="X31" s="55">
        <f t="shared" si="22"/>
        <v>0</v>
      </c>
      <c r="Y31" s="44">
        <f t="shared" si="23"/>
        <v>0</v>
      </c>
      <c r="Z31" s="56"/>
    </row>
    <row r="32" spans="1:26" ht="14.5">
      <c r="A32" s="23">
        <v>4</v>
      </c>
      <c r="B32" s="11" t="s">
        <v>48</v>
      </c>
      <c r="C32" s="5"/>
      <c r="D32" s="40">
        <v>0</v>
      </c>
      <c r="E32" s="41">
        <v>0</v>
      </c>
      <c r="F32" s="42">
        <f t="shared" si="16"/>
        <v>0</v>
      </c>
      <c r="H32" s="55">
        <v>0</v>
      </c>
      <c r="I32" s="45">
        <v>0</v>
      </c>
      <c r="J32" s="56">
        <f t="shared" si="17"/>
        <v>0</v>
      </c>
      <c r="L32" s="55">
        <f t="shared" si="18"/>
        <v>0</v>
      </c>
      <c r="M32" s="44">
        <f t="shared" si="19"/>
        <v>0</v>
      </c>
      <c r="N32" s="56"/>
      <c r="O32" s="62"/>
      <c r="P32" s="40">
        <v>0</v>
      </c>
      <c r="Q32" s="41">
        <v>0</v>
      </c>
      <c r="R32" s="42">
        <f t="shared" si="20"/>
        <v>0</v>
      </c>
      <c r="T32" s="55">
        <v>0</v>
      </c>
      <c r="U32" s="45">
        <v>0</v>
      </c>
      <c r="V32" s="56">
        <f t="shared" si="21"/>
        <v>0</v>
      </c>
      <c r="X32" s="55">
        <f t="shared" si="22"/>
        <v>0</v>
      </c>
      <c r="Y32" s="44">
        <f t="shared" si="23"/>
        <v>0</v>
      </c>
      <c r="Z32" s="56"/>
    </row>
    <row r="33" spans="1:26" ht="14.5">
      <c r="A33" s="23">
        <v>5</v>
      </c>
      <c r="B33" s="11" t="s">
        <v>49</v>
      </c>
      <c r="C33" s="5"/>
      <c r="D33" s="40">
        <v>0</v>
      </c>
      <c r="E33" s="41">
        <v>0</v>
      </c>
      <c r="F33" s="42">
        <f t="shared" si="16"/>
        <v>0</v>
      </c>
      <c r="H33" s="55">
        <v>0</v>
      </c>
      <c r="I33" s="45">
        <v>0</v>
      </c>
      <c r="J33" s="56">
        <f t="shared" si="17"/>
        <v>0</v>
      </c>
      <c r="L33" s="55">
        <f t="shared" si="18"/>
        <v>0</v>
      </c>
      <c r="M33" s="44">
        <f t="shared" si="19"/>
        <v>0</v>
      </c>
      <c r="N33" s="56"/>
      <c r="O33" s="62"/>
      <c r="P33" s="40">
        <v>0</v>
      </c>
      <c r="Q33" s="41">
        <v>0</v>
      </c>
      <c r="R33" s="42">
        <f t="shared" si="20"/>
        <v>0</v>
      </c>
      <c r="T33" s="55">
        <v>0</v>
      </c>
      <c r="U33" s="45">
        <v>0</v>
      </c>
      <c r="V33" s="56">
        <f t="shared" si="21"/>
        <v>0</v>
      </c>
      <c r="X33" s="55">
        <f t="shared" si="22"/>
        <v>0</v>
      </c>
      <c r="Y33" s="44">
        <f t="shared" si="23"/>
        <v>0</v>
      </c>
      <c r="Z33" s="56"/>
    </row>
    <row r="34" spans="1:26" ht="14.5">
      <c r="A34" s="23">
        <v>6</v>
      </c>
      <c r="B34" s="11" t="s">
        <v>50</v>
      </c>
      <c r="C34" s="5"/>
      <c r="D34" s="40">
        <v>0</v>
      </c>
      <c r="E34" s="41">
        <v>0</v>
      </c>
      <c r="F34" s="42">
        <f t="shared" si="16"/>
        <v>0</v>
      </c>
      <c r="H34" s="55">
        <v>0</v>
      </c>
      <c r="I34" s="45">
        <v>0</v>
      </c>
      <c r="J34" s="56">
        <f t="shared" si="17"/>
        <v>0</v>
      </c>
      <c r="L34" s="55">
        <f t="shared" si="18"/>
        <v>0</v>
      </c>
      <c r="M34" s="44">
        <f t="shared" si="19"/>
        <v>0</v>
      </c>
      <c r="N34" s="56"/>
      <c r="O34" s="62"/>
      <c r="P34" s="40">
        <v>0</v>
      </c>
      <c r="Q34" s="41">
        <v>0</v>
      </c>
      <c r="R34" s="42">
        <f t="shared" si="20"/>
        <v>0</v>
      </c>
      <c r="T34" s="55">
        <v>0</v>
      </c>
      <c r="U34" s="45">
        <v>0</v>
      </c>
      <c r="V34" s="56">
        <f t="shared" si="21"/>
        <v>0</v>
      </c>
      <c r="X34" s="55">
        <f t="shared" si="22"/>
        <v>0</v>
      </c>
      <c r="Y34" s="44">
        <f t="shared" si="23"/>
        <v>0</v>
      </c>
      <c r="Z34" s="56"/>
    </row>
    <row r="35" spans="1:26" ht="14.5">
      <c r="A35" s="23">
        <v>7</v>
      </c>
      <c r="B35" s="11" t="s">
        <v>51</v>
      </c>
      <c r="C35" s="5"/>
      <c r="D35" s="40">
        <v>0</v>
      </c>
      <c r="E35" s="41">
        <v>0</v>
      </c>
      <c r="F35" s="42">
        <f t="shared" si="16"/>
        <v>0</v>
      </c>
      <c r="H35" s="55">
        <v>0</v>
      </c>
      <c r="I35" s="45">
        <v>0</v>
      </c>
      <c r="J35" s="56">
        <f t="shared" si="17"/>
        <v>0</v>
      </c>
      <c r="L35" s="55">
        <f t="shared" si="18"/>
        <v>0</v>
      </c>
      <c r="M35" s="44">
        <f t="shared" si="19"/>
        <v>0</v>
      </c>
      <c r="N35" s="56"/>
      <c r="O35" s="62"/>
      <c r="P35" s="40">
        <v>0</v>
      </c>
      <c r="Q35" s="41">
        <v>0</v>
      </c>
      <c r="R35" s="42">
        <f t="shared" si="20"/>
        <v>0</v>
      </c>
      <c r="T35" s="55">
        <v>0</v>
      </c>
      <c r="U35" s="45">
        <v>0</v>
      </c>
      <c r="V35" s="56">
        <f t="shared" si="21"/>
        <v>0</v>
      </c>
      <c r="X35" s="55">
        <f t="shared" si="22"/>
        <v>0</v>
      </c>
      <c r="Y35" s="44">
        <f t="shared" si="23"/>
        <v>0</v>
      </c>
      <c r="Z35" s="56"/>
    </row>
    <row r="36" spans="1:26" s="25" customFormat="1" ht="31.5" customHeight="1">
      <c r="A36" s="227" t="s">
        <v>29</v>
      </c>
      <c r="B36" s="228"/>
      <c r="C36" s="24"/>
      <c r="D36" s="43">
        <f>SUM(D37:D45)</f>
        <v>0</v>
      </c>
      <c r="E36" s="43">
        <f t="shared" ref="E36:F36" si="24">SUM(E37:E45)</f>
        <v>0</v>
      </c>
      <c r="F36" s="43">
        <f t="shared" si="24"/>
        <v>0</v>
      </c>
      <c r="H36" s="43">
        <f t="shared" ref="H36:J36" si="25">SUM(H37:H45)</f>
        <v>0</v>
      </c>
      <c r="I36" s="43">
        <f t="shared" si="25"/>
        <v>0</v>
      </c>
      <c r="J36" s="43">
        <f t="shared" si="25"/>
        <v>0</v>
      </c>
      <c r="L36" s="43">
        <f t="shared" ref="L36:M36" si="26">SUM(L37:L45)</f>
        <v>0</v>
      </c>
      <c r="M36" s="43">
        <f t="shared" si="26"/>
        <v>0</v>
      </c>
      <c r="N36" s="34"/>
      <c r="O36" s="67"/>
      <c r="P36" s="43">
        <f t="shared" ref="P36:R36" si="27">SUM(P37:P45)</f>
        <v>0</v>
      </c>
      <c r="Q36" s="43">
        <f t="shared" si="27"/>
        <v>0</v>
      </c>
      <c r="R36" s="43">
        <f t="shared" si="27"/>
        <v>0</v>
      </c>
      <c r="T36" s="43">
        <f t="shared" ref="T36:V36" si="28">SUM(T37:T45)</f>
        <v>0</v>
      </c>
      <c r="U36" s="43">
        <f t="shared" si="28"/>
        <v>0</v>
      </c>
      <c r="V36" s="43">
        <f t="shared" si="28"/>
        <v>0</v>
      </c>
      <c r="X36" s="43">
        <f t="shared" ref="X36:Y36" si="29">SUM(X37:X45)</f>
        <v>0</v>
      </c>
      <c r="Y36" s="43">
        <f t="shared" si="29"/>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0">
        <v>0</v>
      </c>
      <c r="F38" s="42">
        <f>SUM(D38:E38)</f>
        <v>0</v>
      </c>
      <c r="H38" s="40">
        <v>0</v>
      </c>
      <c r="I38" s="40">
        <v>0</v>
      </c>
      <c r="J38" s="42">
        <f>SUM(H38:I38)</f>
        <v>0</v>
      </c>
      <c r="L38" s="55">
        <f>D38-H38</f>
        <v>0</v>
      </c>
      <c r="M38" s="45">
        <f>F38-J38</f>
        <v>0</v>
      </c>
      <c r="N38" s="56"/>
      <c r="P38" s="40">
        <v>0</v>
      </c>
      <c r="Q38" s="40">
        <v>0</v>
      </c>
      <c r="R38" s="42">
        <f>SUM(P38:Q38)</f>
        <v>0</v>
      </c>
      <c r="T38" s="40">
        <v>0</v>
      </c>
      <c r="U38" s="40">
        <v>0</v>
      </c>
      <c r="V38" s="42">
        <f>SUM(T38:U38)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0">
        <v>0</v>
      </c>
      <c r="F40" s="42">
        <f>SUM(D40:E40)</f>
        <v>0</v>
      </c>
      <c r="H40" s="40">
        <v>0</v>
      </c>
      <c r="I40" s="40">
        <v>0</v>
      </c>
      <c r="J40" s="42">
        <f>SUM(H40:I40)</f>
        <v>0</v>
      </c>
      <c r="L40" s="55">
        <f>D40-H40</f>
        <v>0</v>
      </c>
      <c r="M40" s="45">
        <f>F40-J40</f>
        <v>0</v>
      </c>
      <c r="N40" s="56"/>
      <c r="P40" s="40">
        <v>0</v>
      </c>
      <c r="Q40" s="40">
        <v>0</v>
      </c>
      <c r="R40" s="42">
        <f>SUM(P40:Q40)</f>
        <v>0</v>
      </c>
      <c r="T40" s="40">
        <v>0</v>
      </c>
      <c r="U40" s="40">
        <v>0</v>
      </c>
      <c r="V40" s="42">
        <f>SUM(T40:U40)</f>
        <v>0</v>
      </c>
      <c r="X40" s="55">
        <f>P40-T40</f>
        <v>0</v>
      </c>
      <c r="Y40" s="45">
        <f>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0">
        <v>0</v>
      </c>
      <c r="F42" s="42">
        <f t="shared" ref="F42:F45" si="30">SUM(D42:E42)</f>
        <v>0</v>
      </c>
      <c r="H42" s="40">
        <v>0</v>
      </c>
      <c r="I42" s="40">
        <v>0</v>
      </c>
      <c r="J42" s="42">
        <f t="shared" ref="J42:J45" si="31">SUM(H42:I42)</f>
        <v>0</v>
      </c>
      <c r="L42" s="55">
        <f t="shared" ref="L42:L45" si="32">D42-H42</f>
        <v>0</v>
      </c>
      <c r="M42" s="45">
        <f t="shared" ref="M42:M45" si="33">F42-J42</f>
        <v>0</v>
      </c>
      <c r="N42" s="56"/>
      <c r="P42" s="40">
        <v>0</v>
      </c>
      <c r="Q42" s="40">
        <v>0</v>
      </c>
      <c r="R42" s="42">
        <f t="shared" ref="R42:R45" si="34">SUM(P42:Q42)</f>
        <v>0</v>
      </c>
      <c r="T42" s="40">
        <v>0</v>
      </c>
      <c r="U42" s="40">
        <v>0</v>
      </c>
      <c r="V42" s="42">
        <f t="shared" ref="V42:V45" si="35">SUM(T42:U42)</f>
        <v>0</v>
      </c>
      <c r="X42" s="55">
        <f t="shared" ref="X42:X45" si="36">P42-T42</f>
        <v>0</v>
      </c>
      <c r="Y42" s="45">
        <f t="shared" ref="Y42:Y45" si="37">R42-V42</f>
        <v>0</v>
      </c>
      <c r="Z42" s="56"/>
    </row>
    <row r="43" spans="1:26" ht="14.5">
      <c r="A43" s="23">
        <v>2</v>
      </c>
      <c r="B43" s="11" t="s">
        <v>35</v>
      </c>
      <c r="C43" s="5"/>
      <c r="D43" s="40">
        <v>0</v>
      </c>
      <c r="E43" s="40">
        <v>0</v>
      </c>
      <c r="F43" s="42">
        <f t="shared" si="30"/>
        <v>0</v>
      </c>
      <c r="H43" s="40">
        <v>0</v>
      </c>
      <c r="I43" s="40">
        <v>0</v>
      </c>
      <c r="J43" s="42">
        <f t="shared" si="31"/>
        <v>0</v>
      </c>
      <c r="L43" s="55">
        <f t="shared" si="32"/>
        <v>0</v>
      </c>
      <c r="M43" s="45">
        <f t="shared" si="33"/>
        <v>0</v>
      </c>
      <c r="N43" s="56"/>
      <c r="P43" s="40">
        <v>0</v>
      </c>
      <c r="Q43" s="40">
        <v>0</v>
      </c>
      <c r="R43" s="42">
        <f t="shared" si="34"/>
        <v>0</v>
      </c>
      <c r="T43" s="40">
        <v>0</v>
      </c>
      <c r="U43" s="40">
        <v>0</v>
      </c>
      <c r="V43" s="42">
        <f t="shared" si="35"/>
        <v>0</v>
      </c>
      <c r="X43" s="55">
        <f t="shared" si="36"/>
        <v>0</v>
      </c>
      <c r="Y43" s="45">
        <f t="shared" si="37"/>
        <v>0</v>
      </c>
      <c r="Z43" s="56"/>
    </row>
    <row r="44" spans="1:26" ht="14.5">
      <c r="A44" s="23">
        <v>3</v>
      </c>
      <c r="B44" s="11" t="s">
        <v>52</v>
      </c>
      <c r="C44" s="5"/>
      <c r="D44" s="40">
        <v>0</v>
      </c>
      <c r="E44" s="40">
        <v>0</v>
      </c>
      <c r="F44" s="42">
        <f t="shared" si="30"/>
        <v>0</v>
      </c>
      <c r="H44" s="40">
        <v>0</v>
      </c>
      <c r="I44" s="40">
        <v>0</v>
      </c>
      <c r="J44" s="42">
        <f t="shared" si="31"/>
        <v>0</v>
      </c>
      <c r="L44" s="55">
        <f t="shared" si="32"/>
        <v>0</v>
      </c>
      <c r="M44" s="45">
        <f t="shared" si="33"/>
        <v>0</v>
      </c>
      <c r="N44" s="56"/>
      <c r="P44" s="40">
        <v>0</v>
      </c>
      <c r="Q44" s="40">
        <v>0</v>
      </c>
      <c r="R44" s="42">
        <f t="shared" si="34"/>
        <v>0</v>
      </c>
      <c r="T44" s="40">
        <v>0</v>
      </c>
      <c r="U44" s="40">
        <v>0</v>
      </c>
      <c r="V44" s="42">
        <f t="shared" si="35"/>
        <v>0</v>
      </c>
      <c r="X44" s="55">
        <f t="shared" si="36"/>
        <v>0</v>
      </c>
      <c r="Y44" s="45">
        <f t="shared" si="37"/>
        <v>0</v>
      </c>
      <c r="Z44" s="56"/>
    </row>
    <row r="45" spans="1:26" ht="14.5">
      <c r="A45" s="23">
        <v>4</v>
      </c>
      <c r="B45" s="11" t="s">
        <v>53</v>
      </c>
      <c r="C45" s="5"/>
      <c r="D45" s="40">
        <v>0</v>
      </c>
      <c r="E45" s="40">
        <v>0</v>
      </c>
      <c r="F45" s="42">
        <f t="shared" si="30"/>
        <v>0</v>
      </c>
      <c r="H45" s="40">
        <v>0</v>
      </c>
      <c r="I45" s="40">
        <v>0</v>
      </c>
      <c r="J45" s="42">
        <f t="shared" si="31"/>
        <v>0</v>
      </c>
      <c r="L45" s="55">
        <f t="shared" si="32"/>
        <v>0</v>
      </c>
      <c r="M45" s="45">
        <f t="shared" si="33"/>
        <v>0</v>
      </c>
      <c r="N45" s="56"/>
      <c r="P45" s="40">
        <v>0</v>
      </c>
      <c r="Q45" s="40">
        <v>0</v>
      </c>
      <c r="R45" s="42">
        <f t="shared" si="34"/>
        <v>0</v>
      </c>
      <c r="T45" s="40">
        <v>0</v>
      </c>
      <c r="U45" s="40">
        <v>0</v>
      </c>
      <c r="V45" s="42">
        <f t="shared" si="35"/>
        <v>0</v>
      </c>
      <c r="X45" s="55">
        <f t="shared" si="36"/>
        <v>0</v>
      </c>
      <c r="Y45" s="45">
        <f t="shared" si="37"/>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0" zoomScaleNormal="60" workbookViewId="0">
      <pane xSplit="3" topLeftCell="D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6640625" customWidth="1"/>
    <col min="8" max="8" width="18.6640625" style="27" customWidth="1"/>
    <col min="9" max="9" width="17.5" style="27" customWidth="1"/>
    <col min="10" max="10" width="20.1640625" style="27" bestFit="1" customWidth="1"/>
    <col min="11" max="11" width="2.1640625" customWidth="1"/>
    <col min="12" max="12" width="19.6640625" style="27" customWidth="1"/>
    <col min="13" max="13" width="25" style="27" customWidth="1"/>
    <col min="14" max="14" width="32.4140625" style="27" customWidth="1"/>
    <col min="15" max="15" width="1.1640625" customWidth="1"/>
    <col min="16" max="18" width="17.6640625" customWidth="1"/>
    <col min="19" max="19" width="2.4140625" customWidth="1"/>
    <col min="20" max="22" width="17" customWidth="1"/>
    <col min="23" max="23" width="2.4140625" customWidth="1"/>
    <col min="24" max="26" width="18.1640625" customWidth="1"/>
  </cols>
  <sheetData>
    <row r="1" spans="1:26" ht="14.5">
      <c r="A1" s="19" t="s">
        <v>0</v>
      </c>
      <c r="B1" s="21" t="s">
        <v>96</v>
      </c>
      <c r="D1" s="27" t="s">
        <v>98</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2">
        <f>SUM(E9:E10)</f>
        <v>0</v>
      </c>
      <c r="F8" s="32">
        <f>SUM(F9:F10)</f>
        <v>0</v>
      </c>
      <c r="H8" s="32">
        <f>SUM(H9:H10)</f>
        <v>0</v>
      </c>
      <c r="I8" s="32">
        <f>SUM(I9:I10)</f>
        <v>0</v>
      </c>
      <c r="J8" s="32">
        <f>SUM(J9:J10)</f>
        <v>0</v>
      </c>
      <c r="L8" s="32">
        <f>SUM(L9:L10)</f>
        <v>0</v>
      </c>
      <c r="M8" s="32">
        <f>SUM(M9:M10)</f>
        <v>0</v>
      </c>
      <c r="N8" s="51"/>
      <c r="O8" s="64"/>
      <c r="P8" s="154"/>
      <c r="Q8" s="154"/>
      <c r="R8" s="154"/>
      <c r="T8" s="154"/>
      <c r="U8" s="154"/>
      <c r="V8" s="154"/>
      <c r="X8" s="154"/>
      <c r="Y8" s="154"/>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6">
        <v>0</v>
      </c>
      <c r="F10" s="38">
        <f>SUM(D10:E10)</f>
        <v>0</v>
      </c>
      <c r="H10" s="36">
        <v>0</v>
      </c>
      <c r="I10" s="36">
        <v>0</v>
      </c>
      <c r="J10" s="38">
        <f>SUM(H10:I10)</f>
        <v>0</v>
      </c>
      <c r="L10" s="52">
        <f>D10-H10</f>
        <v>0</v>
      </c>
      <c r="M10" s="53">
        <f>F10-J10</f>
        <v>0</v>
      </c>
      <c r="N10" s="54"/>
      <c r="O10" s="63"/>
      <c r="P10" s="154"/>
      <c r="Q10" s="154"/>
      <c r="R10" s="155"/>
      <c r="T10" s="154"/>
      <c r="U10" s="154"/>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514982823.58999997</v>
      </c>
      <c r="I12" s="32">
        <f>SUM(I13:I35)</f>
        <v>0</v>
      </c>
      <c r="J12" s="32">
        <f>SUM(J13:J35)</f>
        <v>514982823.58999997</v>
      </c>
      <c r="L12" s="32">
        <f>SUM(L13:L35)</f>
        <v>-514982823.58999997</v>
      </c>
      <c r="M12" s="32">
        <f>SUM(M13:M35)</f>
        <v>-514982823.58999997</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0">
        <v>0</v>
      </c>
      <c r="F15" s="42">
        <f>SUM(D15:E15)</f>
        <v>0</v>
      </c>
      <c r="H15" s="55">
        <v>0</v>
      </c>
      <c r="I15" s="45">
        <v>0</v>
      </c>
      <c r="J15" s="56">
        <f>SUM(H15:I15)</f>
        <v>0</v>
      </c>
      <c r="L15" s="55">
        <f>D15-H15</f>
        <v>0</v>
      </c>
      <c r="M15" s="44">
        <f>F15-J15</f>
        <v>0</v>
      </c>
      <c r="N15" s="56"/>
      <c r="O15" s="62"/>
      <c r="P15" s="40">
        <v>0</v>
      </c>
      <c r="Q15" s="41">
        <v>0</v>
      </c>
      <c r="R15" s="42">
        <f>SUM(P15:Q15)</f>
        <v>0</v>
      </c>
      <c r="T15" s="55">
        <v>0</v>
      </c>
      <c r="U15" s="45">
        <v>0</v>
      </c>
      <c r="V15" s="56">
        <f>SUM(T15:U15)</f>
        <v>0</v>
      </c>
      <c r="X15" s="55">
        <f>P15-T15</f>
        <v>0</v>
      </c>
      <c r="Y15" s="44">
        <f>R15-V15</f>
        <v>0</v>
      </c>
      <c r="Z15" s="56"/>
    </row>
    <row r="16" spans="1:26" ht="26.5" customHeight="1">
      <c r="A16" s="23">
        <v>2</v>
      </c>
      <c r="B16" s="11" t="s">
        <v>40</v>
      </c>
      <c r="C16" s="4"/>
      <c r="D16" s="40">
        <v>0</v>
      </c>
      <c r="E16" s="40">
        <v>0</v>
      </c>
      <c r="F16" s="42">
        <f t="shared" ref="F16:F26" si="0">SUM(D16:E16)</f>
        <v>0</v>
      </c>
      <c r="H16" s="55">
        <v>0</v>
      </c>
      <c r="I16" s="45">
        <v>0</v>
      </c>
      <c r="J16" s="56">
        <f t="shared" ref="J16:J17" si="1">SUM(H16:I16)</f>
        <v>0</v>
      </c>
      <c r="L16" s="55">
        <f t="shared" ref="L16:L17" si="2">D16-H16</f>
        <v>0</v>
      </c>
      <c r="M16" s="44">
        <f t="shared" ref="M16:M17" si="3">F16-J16</f>
        <v>0</v>
      </c>
      <c r="N16" s="56"/>
      <c r="O16" s="62"/>
      <c r="P16" s="40">
        <v>0</v>
      </c>
      <c r="Q16" s="41">
        <v>0</v>
      </c>
      <c r="R16" s="42">
        <f t="shared" ref="R16:R17" si="4">SUM(P16:Q16)</f>
        <v>0</v>
      </c>
      <c r="T16" s="55">
        <v>0</v>
      </c>
      <c r="U16" s="45">
        <v>0</v>
      </c>
      <c r="V16" s="56">
        <f t="shared" ref="V16:V17" si="5">SUM(T16:U16)</f>
        <v>0</v>
      </c>
      <c r="X16" s="55">
        <f t="shared" ref="X16" si="6">P16-T16</f>
        <v>0</v>
      </c>
      <c r="Y16" s="44">
        <f t="shared" ref="Y16:Y17" si="7">R16-V16</f>
        <v>0</v>
      </c>
      <c r="Z16" s="56"/>
    </row>
    <row r="17" spans="1:26" ht="30" customHeight="1">
      <c r="A17" s="23">
        <v>3</v>
      </c>
      <c r="B17" s="11" t="s">
        <v>41</v>
      </c>
      <c r="C17" s="5"/>
      <c r="D17" s="40">
        <v>0</v>
      </c>
      <c r="E17" s="40">
        <v>0</v>
      </c>
      <c r="F17" s="42">
        <f t="shared" si="0"/>
        <v>0</v>
      </c>
      <c r="H17" s="55">
        <v>0</v>
      </c>
      <c r="I17" s="45">
        <v>0</v>
      </c>
      <c r="J17" s="56">
        <f t="shared" si="1"/>
        <v>0</v>
      </c>
      <c r="L17" s="55">
        <f t="shared" si="2"/>
        <v>0</v>
      </c>
      <c r="M17" s="44">
        <f t="shared" si="3"/>
        <v>0</v>
      </c>
      <c r="N17" s="56"/>
      <c r="O17" s="62"/>
      <c r="P17" s="40">
        <v>0</v>
      </c>
      <c r="Q17" s="41">
        <v>0</v>
      </c>
      <c r="R17" s="42">
        <f t="shared" si="4"/>
        <v>0</v>
      </c>
      <c r="T17" s="55">
        <v>0</v>
      </c>
      <c r="U17" s="45">
        <v>0</v>
      </c>
      <c r="V17" s="56">
        <f t="shared" si="5"/>
        <v>0</v>
      </c>
      <c r="X17" s="55">
        <f>P17-T17</f>
        <v>0</v>
      </c>
      <c r="Y17" s="44">
        <f t="shared" si="7"/>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0">
        <v>0</v>
      </c>
      <c r="F19" s="42">
        <f t="shared" si="0"/>
        <v>0</v>
      </c>
      <c r="H19" s="55">
        <v>0</v>
      </c>
      <c r="I19" s="45">
        <v>0</v>
      </c>
      <c r="J19" s="56">
        <f t="shared" ref="J19:J26" si="8">SUM(H19:I19)</f>
        <v>0</v>
      </c>
      <c r="L19" s="55">
        <f t="shared" ref="L19:L26" si="9">D19-H19</f>
        <v>0</v>
      </c>
      <c r="M19" s="44">
        <f t="shared" ref="M19:M26" si="10">F19-J19</f>
        <v>0</v>
      </c>
      <c r="N19" s="56"/>
      <c r="O19" s="62"/>
      <c r="P19" s="40">
        <v>0</v>
      </c>
      <c r="Q19" s="41">
        <v>0</v>
      </c>
      <c r="R19" s="42">
        <f t="shared" ref="R19:R26" si="11">SUM(P19:Q19)</f>
        <v>0</v>
      </c>
      <c r="T19" s="55">
        <v>0</v>
      </c>
      <c r="U19" s="45">
        <v>0</v>
      </c>
      <c r="V19" s="56">
        <f t="shared" ref="V19:V26" si="12">SUM(T19:U19)</f>
        <v>0</v>
      </c>
      <c r="X19" s="55">
        <f t="shared" ref="X19:X26" si="13">P19-T19</f>
        <v>0</v>
      </c>
      <c r="Y19" s="44">
        <f t="shared" ref="Y19:Y26" si="14">R19-V19</f>
        <v>0</v>
      </c>
      <c r="Z19" s="56"/>
    </row>
    <row r="20" spans="1:26" ht="14.5">
      <c r="A20" s="23">
        <v>2</v>
      </c>
      <c r="B20" s="12" t="s">
        <v>11</v>
      </c>
      <c r="C20" s="6"/>
      <c r="D20" s="40">
        <v>0</v>
      </c>
      <c r="E20" s="40">
        <v>0</v>
      </c>
      <c r="F20" s="42">
        <f t="shared" si="0"/>
        <v>0</v>
      </c>
      <c r="H20" s="55">
        <v>0</v>
      </c>
      <c r="I20" s="45">
        <v>0</v>
      </c>
      <c r="J20" s="56">
        <f t="shared" si="8"/>
        <v>0</v>
      </c>
      <c r="L20" s="55">
        <f>D20-H20</f>
        <v>0</v>
      </c>
      <c r="M20" s="44">
        <f t="shared" si="10"/>
        <v>0</v>
      </c>
      <c r="N20" s="56"/>
      <c r="O20" s="62"/>
      <c r="P20" s="40">
        <v>0</v>
      </c>
      <c r="Q20" s="41">
        <v>0</v>
      </c>
      <c r="R20" s="42">
        <f t="shared" si="11"/>
        <v>0</v>
      </c>
      <c r="T20" s="55">
        <v>0</v>
      </c>
      <c r="U20" s="45">
        <v>0</v>
      </c>
      <c r="V20" s="56">
        <f t="shared" si="12"/>
        <v>0</v>
      </c>
      <c r="X20" s="55">
        <f t="shared" si="13"/>
        <v>0</v>
      </c>
      <c r="Y20" s="44">
        <f t="shared" si="14"/>
        <v>0</v>
      </c>
      <c r="Z20" s="56"/>
    </row>
    <row r="21" spans="1:26" ht="14.5">
      <c r="A21" s="23">
        <v>3</v>
      </c>
      <c r="B21" s="11" t="s">
        <v>5</v>
      </c>
      <c r="C21" s="4"/>
      <c r="D21" s="40">
        <v>0</v>
      </c>
      <c r="E21" s="40">
        <v>0</v>
      </c>
      <c r="F21" s="42">
        <f t="shared" si="0"/>
        <v>0</v>
      </c>
      <c r="H21" s="55">
        <v>0</v>
      </c>
      <c r="I21" s="45">
        <v>0</v>
      </c>
      <c r="J21" s="56">
        <f t="shared" si="8"/>
        <v>0</v>
      </c>
      <c r="L21" s="55">
        <f t="shared" si="9"/>
        <v>0</v>
      </c>
      <c r="M21" s="44">
        <f t="shared" si="10"/>
        <v>0</v>
      </c>
      <c r="N21" s="56"/>
      <c r="O21" s="62"/>
      <c r="P21" s="40">
        <v>0</v>
      </c>
      <c r="Q21" s="41">
        <v>0</v>
      </c>
      <c r="R21" s="42">
        <f t="shared" si="11"/>
        <v>0</v>
      </c>
      <c r="T21" s="55">
        <v>0</v>
      </c>
      <c r="U21" s="45">
        <v>0</v>
      </c>
      <c r="V21" s="56">
        <f t="shared" si="12"/>
        <v>0</v>
      </c>
      <c r="X21" s="55">
        <f t="shared" si="13"/>
        <v>0</v>
      </c>
      <c r="Y21" s="44">
        <f t="shared" si="14"/>
        <v>0</v>
      </c>
      <c r="Z21" s="56"/>
    </row>
    <row r="22" spans="1:26" ht="14.5">
      <c r="A22" s="23">
        <v>4</v>
      </c>
      <c r="B22" s="11" t="s">
        <v>7</v>
      </c>
      <c r="C22" s="5"/>
      <c r="D22" s="40">
        <v>0</v>
      </c>
      <c r="E22" s="40">
        <v>0</v>
      </c>
      <c r="F22" s="42">
        <f t="shared" si="0"/>
        <v>0</v>
      </c>
      <c r="H22" s="55">
        <v>0</v>
      </c>
      <c r="I22" s="45">
        <v>0</v>
      </c>
      <c r="J22" s="56">
        <f t="shared" si="8"/>
        <v>0</v>
      </c>
      <c r="L22" s="55">
        <f t="shared" si="9"/>
        <v>0</v>
      </c>
      <c r="M22" s="44">
        <f t="shared" si="10"/>
        <v>0</v>
      </c>
      <c r="N22" s="56"/>
      <c r="O22" s="62"/>
      <c r="P22" s="40">
        <v>0</v>
      </c>
      <c r="Q22" s="41">
        <v>0</v>
      </c>
      <c r="R22" s="42">
        <f t="shared" si="11"/>
        <v>0</v>
      </c>
      <c r="T22" s="55">
        <v>0</v>
      </c>
      <c r="U22" s="45">
        <v>0</v>
      </c>
      <c r="V22" s="56">
        <f t="shared" si="12"/>
        <v>0</v>
      </c>
      <c r="X22" s="55">
        <f t="shared" si="13"/>
        <v>0</v>
      </c>
      <c r="Y22" s="44">
        <f t="shared" si="14"/>
        <v>0</v>
      </c>
      <c r="Z22" s="56"/>
    </row>
    <row r="23" spans="1:26" ht="14.5">
      <c r="A23" s="23">
        <v>5</v>
      </c>
      <c r="B23" s="12" t="s">
        <v>8</v>
      </c>
      <c r="C23" s="7"/>
      <c r="D23" s="40">
        <v>0</v>
      </c>
      <c r="E23" s="40">
        <v>0</v>
      </c>
      <c r="F23" s="42">
        <f t="shared" si="0"/>
        <v>0</v>
      </c>
      <c r="H23" s="55">
        <v>514982823.58999997</v>
      </c>
      <c r="I23" s="45">
        <v>0</v>
      </c>
      <c r="J23" s="56">
        <f t="shared" si="8"/>
        <v>514982823.58999997</v>
      </c>
      <c r="L23" s="55">
        <f t="shared" si="9"/>
        <v>-514982823.58999997</v>
      </c>
      <c r="M23" s="44">
        <f t="shared" si="10"/>
        <v>-514982823.58999997</v>
      </c>
      <c r="N23" s="56" t="s">
        <v>116</v>
      </c>
      <c r="O23" s="62"/>
      <c r="P23" s="40">
        <v>0</v>
      </c>
      <c r="Q23" s="41">
        <v>0</v>
      </c>
      <c r="R23" s="42">
        <f t="shared" si="11"/>
        <v>0</v>
      </c>
      <c r="T23" s="55">
        <v>0</v>
      </c>
      <c r="U23" s="45">
        <v>0</v>
      </c>
      <c r="V23" s="56">
        <f t="shared" si="12"/>
        <v>0</v>
      </c>
      <c r="X23" s="55">
        <f t="shared" si="13"/>
        <v>0</v>
      </c>
      <c r="Y23" s="44">
        <f t="shared" si="14"/>
        <v>0</v>
      </c>
      <c r="Z23" s="56"/>
    </row>
    <row r="24" spans="1:26" ht="14.5">
      <c r="A24" s="23">
        <v>6</v>
      </c>
      <c r="B24" s="12" t="s">
        <v>9</v>
      </c>
      <c r="C24" s="7"/>
      <c r="D24" s="40">
        <v>0</v>
      </c>
      <c r="E24" s="40">
        <v>0</v>
      </c>
      <c r="F24" s="42">
        <f t="shared" si="0"/>
        <v>0</v>
      </c>
      <c r="H24" s="55">
        <v>0</v>
      </c>
      <c r="I24" s="45">
        <v>0</v>
      </c>
      <c r="J24" s="56">
        <f t="shared" si="8"/>
        <v>0</v>
      </c>
      <c r="L24" s="55">
        <f t="shared" si="9"/>
        <v>0</v>
      </c>
      <c r="M24" s="44">
        <f t="shared" si="10"/>
        <v>0</v>
      </c>
      <c r="N24" s="56"/>
      <c r="O24" s="62"/>
      <c r="P24" s="40">
        <v>0</v>
      </c>
      <c r="Q24" s="41">
        <v>0</v>
      </c>
      <c r="R24" s="42">
        <f t="shared" si="11"/>
        <v>0</v>
      </c>
      <c r="T24" s="55">
        <v>0</v>
      </c>
      <c r="U24" s="45">
        <v>0</v>
      </c>
      <c r="V24" s="56">
        <f t="shared" si="12"/>
        <v>0</v>
      </c>
      <c r="X24" s="55">
        <f t="shared" si="13"/>
        <v>0</v>
      </c>
      <c r="Y24" s="44">
        <f t="shared" si="14"/>
        <v>0</v>
      </c>
      <c r="Z24" s="56"/>
    </row>
    <row r="25" spans="1:26" ht="14.5">
      <c r="A25" s="23">
        <v>7</v>
      </c>
      <c r="B25" s="12" t="s">
        <v>6</v>
      </c>
      <c r="C25" s="8"/>
      <c r="D25" s="40">
        <v>0</v>
      </c>
      <c r="E25" s="40">
        <v>0</v>
      </c>
      <c r="F25" s="42">
        <f t="shared" si="0"/>
        <v>0</v>
      </c>
      <c r="H25" s="55">
        <v>0</v>
      </c>
      <c r="I25" s="45">
        <v>0</v>
      </c>
      <c r="J25" s="56">
        <f t="shared" si="8"/>
        <v>0</v>
      </c>
      <c r="L25" s="55">
        <f t="shared" si="9"/>
        <v>0</v>
      </c>
      <c r="M25" s="44">
        <f t="shared" si="10"/>
        <v>0</v>
      </c>
      <c r="N25" s="56"/>
      <c r="O25" s="62"/>
      <c r="P25" s="40">
        <v>0</v>
      </c>
      <c r="Q25" s="41">
        <v>0</v>
      </c>
      <c r="R25" s="42">
        <f t="shared" si="11"/>
        <v>0</v>
      </c>
      <c r="T25" s="55">
        <v>0</v>
      </c>
      <c r="U25" s="45">
        <v>0</v>
      </c>
      <c r="V25" s="56">
        <f t="shared" si="12"/>
        <v>0</v>
      </c>
      <c r="X25" s="55">
        <f t="shared" si="13"/>
        <v>0</v>
      </c>
      <c r="Y25" s="44">
        <f t="shared" si="14"/>
        <v>0</v>
      </c>
      <c r="Z25" s="56"/>
    </row>
    <row r="26" spans="1:26" ht="14.5">
      <c r="A26" s="23">
        <v>8</v>
      </c>
      <c r="B26" s="12" t="s">
        <v>10</v>
      </c>
      <c r="C26" s="7"/>
      <c r="D26" s="40">
        <v>0</v>
      </c>
      <c r="E26" s="40">
        <v>0</v>
      </c>
      <c r="F26" s="42">
        <f t="shared" si="0"/>
        <v>0</v>
      </c>
      <c r="H26" s="55">
        <v>0</v>
      </c>
      <c r="I26" s="45">
        <v>0</v>
      </c>
      <c r="J26" s="56">
        <f t="shared" si="8"/>
        <v>0</v>
      </c>
      <c r="L26" s="55">
        <f t="shared" si="9"/>
        <v>0</v>
      </c>
      <c r="M26" s="44">
        <f t="shared" si="10"/>
        <v>0</v>
      </c>
      <c r="N26" s="56"/>
      <c r="O26" s="62"/>
      <c r="P26" s="40">
        <v>0</v>
      </c>
      <c r="Q26" s="41">
        <v>0</v>
      </c>
      <c r="R26" s="42">
        <f t="shared" si="11"/>
        <v>0</v>
      </c>
      <c r="T26" s="55">
        <v>0</v>
      </c>
      <c r="U26" s="45">
        <v>0</v>
      </c>
      <c r="V26" s="56">
        <f t="shared" si="12"/>
        <v>0</v>
      </c>
      <c r="X26" s="55">
        <f t="shared" si="13"/>
        <v>0</v>
      </c>
      <c r="Y26" s="44">
        <f t="shared" si="14"/>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5">SUM(D29:E29)</f>
        <v>0</v>
      </c>
      <c r="H29" s="55">
        <v>0</v>
      </c>
      <c r="I29" s="45">
        <v>0</v>
      </c>
      <c r="J29" s="56">
        <f t="shared" ref="J29:J35" si="16">SUM(H29:I29)</f>
        <v>0</v>
      </c>
      <c r="L29" s="55">
        <f t="shared" ref="L29:L35" si="17">D29-H29</f>
        <v>0</v>
      </c>
      <c r="M29" s="44">
        <f t="shared" ref="M29:M35" si="18">F29-J29</f>
        <v>0</v>
      </c>
      <c r="N29" s="56"/>
      <c r="O29" s="62"/>
      <c r="P29" s="40">
        <v>0</v>
      </c>
      <c r="Q29" s="41">
        <v>0</v>
      </c>
      <c r="R29" s="42">
        <f t="shared" ref="R29:R35" si="19">SUM(P29:Q29)</f>
        <v>0</v>
      </c>
      <c r="T29" s="55">
        <v>0</v>
      </c>
      <c r="U29" s="45">
        <v>0</v>
      </c>
      <c r="V29" s="56">
        <f t="shared" ref="V29:V35" si="20">SUM(T29:U29)</f>
        <v>0</v>
      </c>
      <c r="X29" s="55">
        <f t="shared" ref="X29:X35" si="21">P29-T29</f>
        <v>0</v>
      </c>
      <c r="Y29" s="44">
        <f t="shared" ref="Y29:Y35" si="22">R29-V29</f>
        <v>0</v>
      </c>
      <c r="Z29" s="56"/>
    </row>
    <row r="30" spans="1:26" ht="14.5">
      <c r="A30" s="23">
        <v>2</v>
      </c>
      <c r="B30" s="11" t="s">
        <v>46</v>
      </c>
      <c r="C30" s="5"/>
      <c r="D30" s="40">
        <v>0</v>
      </c>
      <c r="E30" s="41">
        <v>0</v>
      </c>
      <c r="F30" s="42">
        <f t="shared" si="15"/>
        <v>0</v>
      </c>
      <c r="H30" s="55">
        <v>0</v>
      </c>
      <c r="I30" s="45">
        <v>0</v>
      </c>
      <c r="J30" s="56">
        <f t="shared" si="16"/>
        <v>0</v>
      </c>
      <c r="L30" s="55">
        <f t="shared" si="17"/>
        <v>0</v>
      </c>
      <c r="M30" s="44">
        <f t="shared" si="18"/>
        <v>0</v>
      </c>
      <c r="N30" s="56"/>
      <c r="O30" s="62"/>
      <c r="P30" s="40">
        <v>0</v>
      </c>
      <c r="Q30" s="41">
        <v>0</v>
      </c>
      <c r="R30" s="42">
        <f t="shared" si="19"/>
        <v>0</v>
      </c>
      <c r="T30" s="55">
        <v>0</v>
      </c>
      <c r="U30" s="45">
        <v>0</v>
      </c>
      <c r="V30" s="56">
        <f t="shared" si="20"/>
        <v>0</v>
      </c>
      <c r="X30" s="55">
        <f t="shared" si="21"/>
        <v>0</v>
      </c>
      <c r="Y30" s="44">
        <f t="shared" si="22"/>
        <v>0</v>
      </c>
      <c r="Z30" s="56"/>
    </row>
    <row r="31" spans="1:26" ht="14.5">
      <c r="A31" s="23">
        <v>3</v>
      </c>
      <c r="B31" s="11" t="s">
        <v>47</v>
      </c>
      <c r="C31" s="5"/>
      <c r="D31" s="40">
        <v>0</v>
      </c>
      <c r="E31" s="41">
        <v>0</v>
      </c>
      <c r="F31" s="42">
        <f t="shared" si="15"/>
        <v>0</v>
      </c>
      <c r="H31" s="55">
        <v>0</v>
      </c>
      <c r="I31" s="45">
        <v>0</v>
      </c>
      <c r="J31" s="56">
        <f t="shared" si="16"/>
        <v>0</v>
      </c>
      <c r="L31" s="55">
        <f t="shared" si="17"/>
        <v>0</v>
      </c>
      <c r="M31" s="44">
        <f t="shared" si="18"/>
        <v>0</v>
      </c>
      <c r="N31" s="56"/>
      <c r="O31" s="62"/>
      <c r="P31" s="40">
        <v>0</v>
      </c>
      <c r="Q31" s="41">
        <v>0</v>
      </c>
      <c r="R31" s="42">
        <f t="shared" si="19"/>
        <v>0</v>
      </c>
      <c r="T31" s="55">
        <v>0</v>
      </c>
      <c r="U31" s="45">
        <v>0</v>
      </c>
      <c r="V31" s="56">
        <f t="shared" si="20"/>
        <v>0</v>
      </c>
      <c r="X31" s="55">
        <f t="shared" si="21"/>
        <v>0</v>
      </c>
      <c r="Y31" s="44">
        <f t="shared" si="22"/>
        <v>0</v>
      </c>
      <c r="Z31" s="56"/>
    </row>
    <row r="32" spans="1:26" ht="14.5">
      <c r="A32" s="23">
        <v>4</v>
      </c>
      <c r="B32" s="11" t="s">
        <v>48</v>
      </c>
      <c r="C32" s="5"/>
      <c r="D32" s="40">
        <v>0</v>
      </c>
      <c r="E32" s="41">
        <v>0</v>
      </c>
      <c r="F32" s="42">
        <f t="shared" si="15"/>
        <v>0</v>
      </c>
      <c r="H32" s="55">
        <v>0</v>
      </c>
      <c r="I32" s="45">
        <v>0</v>
      </c>
      <c r="J32" s="56">
        <f t="shared" si="16"/>
        <v>0</v>
      </c>
      <c r="L32" s="55">
        <f t="shared" si="17"/>
        <v>0</v>
      </c>
      <c r="M32" s="44">
        <f t="shared" si="18"/>
        <v>0</v>
      </c>
      <c r="N32" s="56"/>
      <c r="O32" s="62"/>
      <c r="P32" s="40">
        <v>0</v>
      </c>
      <c r="Q32" s="41">
        <v>0</v>
      </c>
      <c r="R32" s="42">
        <f t="shared" si="19"/>
        <v>0</v>
      </c>
      <c r="T32" s="55">
        <v>0</v>
      </c>
      <c r="U32" s="45">
        <v>0</v>
      </c>
      <c r="V32" s="56">
        <f t="shared" si="20"/>
        <v>0</v>
      </c>
      <c r="X32" s="55">
        <f t="shared" si="21"/>
        <v>0</v>
      </c>
      <c r="Y32" s="44">
        <f t="shared" si="22"/>
        <v>0</v>
      </c>
      <c r="Z32" s="56"/>
    </row>
    <row r="33" spans="1:26" ht="14.5">
      <c r="A33" s="23">
        <v>5</v>
      </c>
      <c r="B33" s="11" t="s">
        <v>49</v>
      </c>
      <c r="C33" s="5"/>
      <c r="D33" s="40">
        <v>0</v>
      </c>
      <c r="E33" s="41">
        <v>0</v>
      </c>
      <c r="F33" s="42">
        <f t="shared" si="15"/>
        <v>0</v>
      </c>
      <c r="H33" s="55">
        <v>0</v>
      </c>
      <c r="I33" s="45">
        <v>0</v>
      </c>
      <c r="J33" s="56">
        <f t="shared" si="16"/>
        <v>0</v>
      </c>
      <c r="L33" s="55">
        <f t="shared" si="17"/>
        <v>0</v>
      </c>
      <c r="M33" s="44">
        <f t="shared" si="18"/>
        <v>0</v>
      </c>
      <c r="N33" s="56"/>
      <c r="O33" s="62"/>
      <c r="P33" s="40">
        <v>0</v>
      </c>
      <c r="Q33" s="41">
        <v>0</v>
      </c>
      <c r="R33" s="42">
        <f t="shared" si="19"/>
        <v>0</v>
      </c>
      <c r="T33" s="55">
        <v>0</v>
      </c>
      <c r="U33" s="45">
        <v>0</v>
      </c>
      <c r="V33" s="56">
        <f t="shared" si="20"/>
        <v>0</v>
      </c>
      <c r="X33" s="55">
        <f t="shared" si="21"/>
        <v>0</v>
      </c>
      <c r="Y33" s="44">
        <f t="shared" si="22"/>
        <v>0</v>
      </c>
      <c r="Z33" s="56"/>
    </row>
    <row r="34" spans="1:26" ht="14.5">
      <c r="A34" s="23">
        <v>6</v>
      </c>
      <c r="B34" s="11" t="s">
        <v>50</v>
      </c>
      <c r="C34" s="5"/>
      <c r="D34" s="40">
        <v>0</v>
      </c>
      <c r="E34" s="41">
        <v>0</v>
      </c>
      <c r="F34" s="42">
        <f t="shared" si="15"/>
        <v>0</v>
      </c>
      <c r="H34" s="55">
        <v>0</v>
      </c>
      <c r="I34" s="45">
        <v>0</v>
      </c>
      <c r="J34" s="56">
        <f t="shared" si="16"/>
        <v>0</v>
      </c>
      <c r="L34" s="55">
        <f t="shared" si="17"/>
        <v>0</v>
      </c>
      <c r="M34" s="44">
        <f t="shared" si="18"/>
        <v>0</v>
      </c>
      <c r="N34" s="56"/>
      <c r="O34" s="62"/>
      <c r="P34" s="40">
        <v>0</v>
      </c>
      <c r="Q34" s="41">
        <v>0</v>
      </c>
      <c r="R34" s="42">
        <f t="shared" si="19"/>
        <v>0</v>
      </c>
      <c r="T34" s="55">
        <v>0</v>
      </c>
      <c r="U34" s="45">
        <v>0</v>
      </c>
      <c r="V34" s="56">
        <f t="shared" si="20"/>
        <v>0</v>
      </c>
      <c r="X34" s="55">
        <f t="shared" si="21"/>
        <v>0</v>
      </c>
      <c r="Y34" s="44">
        <f t="shared" si="22"/>
        <v>0</v>
      </c>
      <c r="Z34" s="56"/>
    </row>
    <row r="35" spans="1:26" ht="14.5">
      <c r="A35" s="23">
        <v>7</v>
      </c>
      <c r="B35" s="11" t="s">
        <v>51</v>
      </c>
      <c r="C35" s="5"/>
      <c r="D35" s="40">
        <v>0</v>
      </c>
      <c r="E35" s="41">
        <v>0</v>
      </c>
      <c r="F35" s="42">
        <f t="shared" si="15"/>
        <v>0</v>
      </c>
      <c r="H35" s="55">
        <v>0</v>
      </c>
      <c r="I35" s="45">
        <v>0</v>
      </c>
      <c r="J35" s="56">
        <f t="shared" si="16"/>
        <v>0</v>
      </c>
      <c r="L35" s="55">
        <f t="shared" si="17"/>
        <v>0</v>
      </c>
      <c r="M35" s="44">
        <f t="shared" si="18"/>
        <v>0</v>
      </c>
      <c r="N35" s="56"/>
      <c r="O35" s="62"/>
      <c r="P35" s="40">
        <v>0</v>
      </c>
      <c r="Q35" s="41">
        <v>0</v>
      </c>
      <c r="R35" s="42">
        <f t="shared" si="19"/>
        <v>0</v>
      </c>
      <c r="T35" s="55">
        <v>0</v>
      </c>
      <c r="U35" s="45">
        <v>0</v>
      </c>
      <c r="V35" s="56">
        <f t="shared" si="20"/>
        <v>0</v>
      </c>
      <c r="X35" s="55">
        <f t="shared" si="21"/>
        <v>0</v>
      </c>
      <c r="Y35" s="44">
        <f t="shared" si="22"/>
        <v>0</v>
      </c>
      <c r="Z35" s="56"/>
    </row>
    <row r="36" spans="1:26" s="25" customFormat="1" ht="31.5" customHeight="1">
      <c r="A36" s="227" t="s">
        <v>29</v>
      </c>
      <c r="B36" s="228"/>
      <c r="C36" s="24"/>
      <c r="D36" s="43">
        <f>SUM(D37:D45)</f>
        <v>0</v>
      </c>
      <c r="E36" s="43">
        <f>SUM(E37:E45)</f>
        <v>0</v>
      </c>
      <c r="F36" s="43">
        <f>SUM(F37:F45)</f>
        <v>0</v>
      </c>
      <c r="H36" s="43">
        <f>SUM(H37:H45)</f>
        <v>0</v>
      </c>
      <c r="I36" s="43">
        <f>SUM(I37:I45)</f>
        <v>0</v>
      </c>
      <c r="J36" s="43">
        <f>SUM(J37:J45)</f>
        <v>0</v>
      </c>
      <c r="L36" s="43">
        <f>SUM(L37:L45)</f>
        <v>0</v>
      </c>
      <c r="M36" s="43">
        <f>SUM(M37:M45)</f>
        <v>0</v>
      </c>
      <c r="N36" s="34"/>
      <c r="O36" s="67"/>
      <c r="P36" s="43">
        <f>SUM(P37:P45)</f>
        <v>0</v>
      </c>
      <c r="Q36" s="43">
        <f>SUM(Q37:Q45)</f>
        <v>0</v>
      </c>
      <c r="R36" s="43">
        <f>SUM(R37:R45)</f>
        <v>0</v>
      </c>
      <c r="T36" s="43">
        <f>SUM(T37:T45)</f>
        <v>0</v>
      </c>
      <c r="U36" s="43">
        <f>SUM(U37:U45)</f>
        <v>0</v>
      </c>
      <c r="V36" s="43">
        <f>SUM(V37:V45)</f>
        <v>0</v>
      </c>
      <c r="X36" s="43">
        <f>SUM(X37:X45)</f>
        <v>0</v>
      </c>
      <c r="Y36" s="43">
        <f>SUM(Y37:Y45)</f>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0">
        <v>0</v>
      </c>
      <c r="F38" s="42">
        <f>SUM(D38:E38)</f>
        <v>0</v>
      </c>
      <c r="H38" s="55">
        <v>0</v>
      </c>
      <c r="I38" s="55">
        <v>0</v>
      </c>
      <c r="J38" s="56">
        <f>SUM(H38:I38)</f>
        <v>0</v>
      </c>
      <c r="L38" s="55">
        <f>D38-H38</f>
        <v>0</v>
      </c>
      <c r="M38" s="45">
        <f>F38-J38</f>
        <v>0</v>
      </c>
      <c r="N38" s="56"/>
      <c r="P38" s="55">
        <v>0</v>
      </c>
      <c r="Q38" s="55">
        <v>0</v>
      </c>
      <c r="R38" s="56">
        <f>SUM(P38:Q38)</f>
        <v>0</v>
      </c>
      <c r="T38" s="55">
        <v>0</v>
      </c>
      <c r="U38" s="55">
        <v>0</v>
      </c>
      <c r="V38" s="56">
        <f>SUM(T38:U38)</f>
        <v>0</v>
      </c>
      <c r="X38" s="55">
        <f>P38-T38</f>
        <v>0</v>
      </c>
      <c r="Y38" s="45">
        <f>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0">
        <v>0</v>
      </c>
      <c r="F40" s="42">
        <f>SUM(D40:E40)</f>
        <v>0</v>
      </c>
      <c r="H40" s="55">
        <v>0</v>
      </c>
      <c r="I40" s="55">
        <v>0</v>
      </c>
      <c r="J40" s="56">
        <f>SUM(H40:I40)</f>
        <v>0</v>
      </c>
      <c r="L40" s="55">
        <f>D40-H40</f>
        <v>0</v>
      </c>
      <c r="M40" s="55">
        <f>E40-I40</f>
        <v>0</v>
      </c>
      <c r="N40" s="56"/>
      <c r="P40" s="55">
        <v>0</v>
      </c>
      <c r="Q40" s="55">
        <v>0</v>
      </c>
      <c r="R40" s="56">
        <f>SUM(P40:Q40)</f>
        <v>0</v>
      </c>
      <c r="T40" s="55">
        <v>0</v>
      </c>
      <c r="U40" s="55">
        <v>0</v>
      </c>
      <c r="V40" s="56">
        <f>SUM(T40:U40)</f>
        <v>0</v>
      </c>
      <c r="X40" s="55">
        <f>P40-T40</f>
        <v>0</v>
      </c>
      <c r="Y40" s="45">
        <f>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0">
        <v>0</v>
      </c>
      <c r="F42" s="42">
        <f t="shared" ref="F42:F45" si="23">SUM(D42:E42)</f>
        <v>0</v>
      </c>
      <c r="H42" s="55">
        <v>0</v>
      </c>
      <c r="I42" s="55">
        <v>0</v>
      </c>
      <c r="J42" s="56">
        <f t="shared" ref="J42:J45" si="24">SUM(H42:I42)</f>
        <v>0</v>
      </c>
      <c r="L42" s="55">
        <f t="shared" ref="L42:M45" si="25">D42-H42</f>
        <v>0</v>
      </c>
      <c r="M42" s="55">
        <f t="shared" si="25"/>
        <v>0</v>
      </c>
      <c r="N42" s="56"/>
      <c r="P42" s="55">
        <v>0</v>
      </c>
      <c r="Q42" s="55">
        <v>0</v>
      </c>
      <c r="R42" s="56">
        <f t="shared" ref="R42:R45" si="26">SUM(P42:Q42)</f>
        <v>0</v>
      </c>
      <c r="T42" s="55">
        <v>0</v>
      </c>
      <c r="U42" s="55">
        <v>0</v>
      </c>
      <c r="V42" s="56">
        <f t="shared" ref="V42:V45" si="27">SUM(T42:U42)</f>
        <v>0</v>
      </c>
      <c r="X42" s="55">
        <f t="shared" ref="X42:X45" si="28">P42-T42</f>
        <v>0</v>
      </c>
      <c r="Y42" s="45">
        <f t="shared" ref="Y42:Y45" si="29">R42-V42</f>
        <v>0</v>
      </c>
      <c r="Z42" s="56"/>
    </row>
    <row r="43" spans="1:26" ht="14.5">
      <c r="A43" s="23">
        <v>2</v>
      </c>
      <c r="B43" s="11" t="s">
        <v>35</v>
      </c>
      <c r="C43" s="5"/>
      <c r="D43" s="40">
        <v>0</v>
      </c>
      <c r="E43" s="40">
        <v>0</v>
      </c>
      <c r="F43" s="42">
        <f t="shared" si="23"/>
        <v>0</v>
      </c>
      <c r="H43" s="55">
        <v>0</v>
      </c>
      <c r="I43" s="55">
        <v>0</v>
      </c>
      <c r="J43" s="56">
        <f t="shared" si="24"/>
        <v>0</v>
      </c>
      <c r="L43" s="55">
        <f t="shared" si="25"/>
        <v>0</v>
      </c>
      <c r="M43" s="55">
        <f t="shared" si="25"/>
        <v>0</v>
      </c>
      <c r="N43" s="56"/>
      <c r="P43" s="55">
        <v>0</v>
      </c>
      <c r="Q43" s="55">
        <v>0</v>
      </c>
      <c r="R43" s="56">
        <f t="shared" si="26"/>
        <v>0</v>
      </c>
      <c r="T43" s="55">
        <v>0</v>
      </c>
      <c r="U43" s="55">
        <v>0</v>
      </c>
      <c r="V43" s="56">
        <f t="shared" si="27"/>
        <v>0</v>
      </c>
      <c r="X43" s="55">
        <f t="shared" si="28"/>
        <v>0</v>
      </c>
      <c r="Y43" s="45">
        <f t="shared" si="29"/>
        <v>0</v>
      </c>
      <c r="Z43" s="56"/>
    </row>
    <row r="44" spans="1:26" ht="14.5">
      <c r="A44" s="23">
        <v>3</v>
      </c>
      <c r="B44" s="11" t="s">
        <v>52</v>
      </c>
      <c r="C44" s="5"/>
      <c r="D44" s="40">
        <v>0</v>
      </c>
      <c r="E44" s="40">
        <v>0</v>
      </c>
      <c r="F44" s="42">
        <f t="shared" si="23"/>
        <v>0</v>
      </c>
      <c r="H44" s="55">
        <v>0</v>
      </c>
      <c r="I44" s="55">
        <v>0</v>
      </c>
      <c r="J44" s="56">
        <f t="shared" si="24"/>
        <v>0</v>
      </c>
      <c r="L44" s="55">
        <f t="shared" si="25"/>
        <v>0</v>
      </c>
      <c r="M44" s="55">
        <f t="shared" si="25"/>
        <v>0</v>
      </c>
      <c r="N44" s="56"/>
      <c r="P44" s="55">
        <v>0</v>
      </c>
      <c r="Q44" s="55">
        <v>0</v>
      </c>
      <c r="R44" s="56">
        <f t="shared" si="26"/>
        <v>0</v>
      </c>
      <c r="T44" s="55">
        <v>0</v>
      </c>
      <c r="U44" s="55">
        <v>0</v>
      </c>
      <c r="V44" s="56">
        <f t="shared" si="27"/>
        <v>0</v>
      </c>
      <c r="X44" s="55">
        <f t="shared" si="28"/>
        <v>0</v>
      </c>
      <c r="Y44" s="45">
        <f t="shared" si="29"/>
        <v>0</v>
      </c>
      <c r="Z44" s="56"/>
    </row>
    <row r="45" spans="1:26" ht="14.5">
      <c r="A45" s="23">
        <v>4</v>
      </c>
      <c r="B45" s="11" t="s">
        <v>53</v>
      </c>
      <c r="C45" s="5"/>
      <c r="D45" s="40">
        <v>0</v>
      </c>
      <c r="E45" s="40">
        <v>0</v>
      </c>
      <c r="F45" s="42">
        <f t="shared" si="23"/>
        <v>0</v>
      </c>
      <c r="H45" s="55">
        <v>0</v>
      </c>
      <c r="I45" s="55">
        <v>0</v>
      </c>
      <c r="J45" s="56">
        <f t="shared" si="24"/>
        <v>0</v>
      </c>
      <c r="L45" s="55">
        <f t="shared" si="25"/>
        <v>0</v>
      </c>
      <c r="M45" s="55">
        <f t="shared" si="25"/>
        <v>0</v>
      </c>
      <c r="N45" s="56"/>
      <c r="P45" s="55">
        <v>0</v>
      </c>
      <c r="Q45" s="55">
        <v>0</v>
      </c>
      <c r="R45" s="56">
        <f t="shared" si="26"/>
        <v>0</v>
      </c>
      <c r="T45" s="55">
        <v>0</v>
      </c>
      <c r="U45" s="55">
        <v>0</v>
      </c>
      <c r="V45" s="56">
        <f t="shared" si="27"/>
        <v>0</v>
      </c>
      <c r="X45" s="55">
        <f t="shared" si="28"/>
        <v>0</v>
      </c>
      <c r="Y45" s="45">
        <f t="shared" si="29"/>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55" zoomScaleNormal="55" workbookViewId="0">
      <pane xSplit="3" topLeftCell="D1" activePane="topRight" state="frozen"/>
      <selection activeCell="T36" sqref="T36"/>
      <selection pane="topRight" activeCell="T36" sqref="T36"/>
    </sheetView>
  </sheetViews>
  <sheetFormatPr defaultRowHeight="14"/>
  <cols>
    <col min="1" max="1" width="17" customWidth="1"/>
    <col min="2" max="2" width="55.4140625" bestFit="1"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99</v>
      </c>
      <c r="D1" s="27" t="s">
        <v>97</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c r="E8" s="33"/>
      <c r="F8" s="34"/>
      <c r="H8" s="49"/>
      <c r="I8" s="50"/>
      <c r="J8" s="51"/>
      <c r="L8" s="49"/>
      <c r="M8" s="50"/>
      <c r="N8" s="51"/>
      <c r="O8" s="64"/>
      <c r="P8" s="154"/>
      <c r="Q8" s="154"/>
      <c r="R8" s="155"/>
      <c r="T8" s="155"/>
      <c r="U8" s="155"/>
      <c r="V8" s="155"/>
      <c r="X8" s="155"/>
      <c r="Y8" s="155"/>
      <c r="Z8" s="155"/>
    </row>
    <row r="9" spans="1:26" s="1" customFormat="1" ht="26.5" customHeight="1">
      <c r="A9" s="221" t="s">
        <v>43</v>
      </c>
      <c r="B9" s="222"/>
      <c r="C9" s="2"/>
      <c r="D9" s="35">
        <f>SUM(D10)</f>
        <v>0</v>
      </c>
      <c r="E9" s="35">
        <f t="shared" ref="E9:F9" si="0">SUM(E10)</f>
        <v>0</v>
      </c>
      <c r="F9" s="35">
        <f t="shared" si="0"/>
        <v>0</v>
      </c>
      <c r="H9" s="35">
        <f>SUM(H10)</f>
        <v>0</v>
      </c>
      <c r="I9" s="35">
        <f t="shared" ref="I9:J9" si="1">SUM(I10)</f>
        <v>0</v>
      </c>
      <c r="J9" s="35">
        <f t="shared" si="1"/>
        <v>0</v>
      </c>
      <c r="L9" s="35">
        <f>SUM(L10)</f>
        <v>0</v>
      </c>
      <c r="M9" s="35">
        <f>SUM(M10)</f>
        <v>0</v>
      </c>
      <c r="N9" s="57"/>
      <c r="O9" s="63"/>
      <c r="P9" s="154"/>
      <c r="Q9" s="154"/>
      <c r="R9" s="154"/>
      <c r="T9" s="154"/>
      <c r="U9" s="154"/>
      <c r="V9" s="154"/>
      <c r="X9" s="154"/>
      <c r="Y9" s="154"/>
      <c r="Z9" s="155"/>
    </row>
    <row r="10" spans="1:26" s="17" customFormat="1" ht="15.5">
      <c r="A10" s="23">
        <v>1</v>
      </c>
      <c r="B10" s="11" t="s">
        <v>44</v>
      </c>
      <c r="C10" s="2"/>
      <c r="D10" s="36"/>
      <c r="E10" s="37"/>
      <c r="F10" s="38"/>
      <c r="H10" s="52"/>
      <c r="I10" s="53"/>
      <c r="J10" s="54"/>
      <c r="L10" s="52"/>
      <c r="M10" s="53"/>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0</v>
      </c>
      <c r="I12" s="32">
        <f>SUM(I13:I35)</f>
        <v>0</v>
      </c>
      <c r="J12" s="32">
        <f>SUM(J13:J35)</f>
        <v>0</v>
      </c>
      <c r="L12" s="32">
        <f>SUM(L13:L35)</f>
        <v>0</v>
      </c>
      <c r="M12" s="32">
        <f>SUM(M13:M35)</f>
        <v>0</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f>SUM(D14,D18)</f>
        <v>0</v>
      </c>
      <c r="E13" s="35">
        <f t="shared" ref="E13:F13" si="2">SUM(E14,E18)</f>
        <v>0</v>
      </c>
      <c r="F13" s="35">
        <f t="shared" si="2"/>
        <v>0</v>
      </c>
      <c r="H13" s="35">
        <f t="shared" ref="H13:J13" si="3">SUM(H14,H18)</f>
        <v>0</v>
      </c>
      <c r="I13" s="35">
        <f t="shared" si="3"/>
        <v>0</v>
      </c>
      <c r="J13" s="35">
        <f t="shared" si="3"/>
        <v>0</v>
      </c>
      <c r="L13" s="35">
        <f t="shared" ref="L13:M13" si="4">SUM(L14,L18)</f>
        <v>0</v>
      </c>
      <c r="M13" s="35">
        <f t="shared" si="4"/>
        <v>0</v>
      </c>
      <c r="N13" s="57"/>
      <c r="O13" s="63"/>
      <c r="P13" s="35">
        <f>SUM(P14,P18)</f>
        <v>0</v>
      </c>
      <c r="Q13" s="35">
        <f t="shared" ref="Q13:R13" si="5">SUM(Q14,Q18)</f>
        <v>0</v>
      </c>
      <c r="R13" s="35">
        <f t="shared" si="5"/>
        <v>0</v>
      </c>
      <c r="T13" s="35">
        <f t="shared" ref="T13:V13" si="6">SUM(T14,T18)</f>
        <v>0</v>
      </c>
      <c r="U13" s="35">
        <f t="shared" si="6"/>
        <v>0</v>
      </c>
      <c r="V13" s="35">
        <f t="shared" si="6"/>
        <v>0</v>
      </c>
      <c r="X13" s="35">
        <f t="shared" ref="X13:Y13" si="7">SUM(X14,X18)</f>
        <v>0</v>
      </c>
      <c r="Y13" s="35">
        <f t="shared" si="7"/>
        <v>0</v>
      </c>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c r="E15" s="41"/>
      <c r="F15" s="42"/>
      <c r="H15" s="55"/>
      <c r="I15" s="45"/>
      <c r="J15" s="56"/>
      <c r="L15" s="55">
        <f>D15-H15</f>
        <v>0</v>
      </c>
      <c r="M15" s="44">
        <f>F15-J15</f>
        <v>0</v>
      </c>
      <c r="N15" s="56"/>
      <c r="O15" s="62"/>
      <c r="P15" s="40"/>
      <c r="Q15" s="41"/>
      <c r="R15" s="42"/>
      <c r="T15" s="55"/>
      <c r="U15" s="45"/>
      <c r="V15" s="56"/>
      <c r="X15" s="55">
        <f>P15-T15</f>
        <v>0</v>
      </c>
      <c r="Y15" s="44">
        <f>R15-V15</f>
        <v>0</v>
      </c>
      <c r="Z15" s="56"/>
    </row>
    <row r="16" spans="1:26" ht="26.5" customHeight="1">
      <c r="A16" s="23">
        <v>2</v>
      </c>
      <c r="B16" s="11" t="s">
        <v>40</v>
      </c>
      <c r="C16" s="4"/>
      <c r="D16" s="40"/>
      <c r="E16" s="41"/>
      <c r="F16" s="42"/>
      <c r="H16" s="55"/>
      <c r="I16" s="45"/>
      <c r="J16" s="56"/>
      <c r="L16" s="55">
        <f t="shared" ref="L16:L17" si="8">D16-H16</f>
        <v>0</v>
      </c>
      <c r="M16" s="44">
        <f t="shared" ref="M16:M17" si="9">F16-J16</f>
        <v>0</v>
      </c>
      <c r="N16" s="56"/>
      <c r="O16" s="62"/>
      <c r="P16" s="40"/>
      <c r="Q16" s="41"/>
      <c r="R16" s="42"/>
      <c r="T16" s="55"/>
      <c r="U16" s="45"/>
      <c r="V16" s="56"/>
      <c r="X16" s="55">
        <f t="shared" ref="X16" si="10">P16-T16</f>
        <v>0</v>
      </c>
      <c r="Y16" s="44">
        <f t="shared" ref="Y16:Y17" si="11">R16-V16</f>
        <v>0</v>
      </c>
      <c r="Z16" s="56"/>
    </row>
    <row r="17" spans="1:26" ht="30" customHeight="1">
      <c r="A17" s="23">
        <v>3</v>
      </c>
      <c r="B17" s="11" t="s">
        <v>41</v>
      </c>
      <c r="C17" s="5"/>
      <c r="D17" s="40"/>
      <c r="E17" s="41"/>
      <c r="F17" s="42"/>
      <c r="H17" s="55"/>
      <c r="I17" s="45"/>
      <c r="J17" s="56"/>
      <c r="L17" s="55">
        <f t="shared" si="8"/>
        <v>0</v>
      </c>
      <c r="M17" s="44">
        <f t="shared" si="9"/>
        <v>0</v>
      </c>
      <c r="N17" s="56"/>
      <c r="O17" s="62"/>
      <c r="P17" s="40"/>
      <c r="Q17" s="41"/>
      <c r="R17" s="42"/>
      <c r="T17" s="55"/>
      <c r="U17" s="45"/>
      <c r="V17" s="56"/>
      <c r="X17" s="55">
        <f>P17-T17</f>
        <v>0</v>
      </c>
      <c r="Y17" s="44">
        <f t="shared" si="11"/>
        <v>0</v>
      </c>
      <c r="Z17" s="56"/>
    </row>
    <row r="18" spans="1:26" s="16" customFormat="1">
      <c r="A18" s="219" t="s">
        <v>131</v>
      </c>
      <c r="B18" s="220"/>
      <c r="C18" s="3"/>
      <c r="D18" s="39"/>
      <c r="E18" s="39"/>
      <c r="F18" s="39"/>
      <c r="H18" s="39"/>
      <c r="I18" s="39"/>
      <c r="J18" s="39"/>
      <c r="L18" s="39">
        <v>0</v>
      </c>
      <c r="M18" s="26">
        <v>0</v>
      </c>
      <c r="N18" s="58"/>
      <c r="O18" s="66"/>
      <c r="P18" s="39"/>
      <c r="Q18" s="39"/>
      <c r="R18" s="39"/>
      <c r="T18" s="39"/>
      <c r="U18" s="39"/>
      <c r="V18" s="39"/>
      <c r="X18" s="39">
        <v>0</v>
      </c>
      <c r="Y18" s="26">
        <v>0</v>
      </c>
      <c r="Z18" s="58"/>
    </row>
    <row r="19" spans="1:26" ht="14.5">
      <c r="A19" s="23">
        <v>1</v>
      </c>
      <c r="B19" s="11" t="s">
        <v>4</v>
      </c>
      <c r="C19" s="6"/>
      <c r="D19" s="40"/>
      <c r="E19" s="41"/>
      <c r="F19" s="42"/>
      <c r="H19" s="55"/>
      <c r="I19" s="45"/>
      <c r="J19" s="56"/>
      <c r="L19" s="55">
        <f t="shared" ref="L19:L26" si="12">D19-H19</f>
        <v>0</v>
      </c>
      <c r="M19" s="44">
        <f t="shared" ref="M19:M26" si="13">F19-J19</f>
        <v>0</v>
      </c>
      <c r="N19" s="56"/>
      <c r="O19" s="62"/>
      <c r="P19" s="40"/>
      <c r="Q19" s="41"/>
      <c r="R19" s="42"/>
      <c r="T19" s="55"/>
      <c r="U19" s="45"/>
      <c r="V19" s="56"/>
      <c r="X19" s="55">
        <f t="shared" ref="X19:X26" si="14">P19-T19</f>
        <v>0</v>
      </c>
      <c r="Y19" s="44">
        <f t="shared" ref="Y19:Y26" si="15">R19-V19</f>
        <v>0</v>
      </c>
      <c r="Z19" s="56"/>
    </row>
    <row r="20" spans="1:26" ht="14.5">
      <c r="A20" s="23">
        <v>2</v>
      </c>
      <c r="B20" s="12" t="s">
        <v>11</v>
      </c>
      <c r="C20" s="6"/>
      <c r="D20" s="40"/>
      <c r="E20" s="41"/>
      <c r="F20" s="42"/>
      <c r="H20" s="55"/>
      <c r="I20" s="45"/>
      <c r="J20" s="56"/>
      <c r="L20" s="55">
        <f>D20-H20</f>
        <v>0</v>
      </c>
      <c r="M20" s="44">
        <f t="shared" si="13"/>
        <v>0</v>
      </c>
      <c r="N20" s="56"/>
      <c r="O20" s="62"/>
      <c r="P20" s="40"/>
      <c r="Q20" s="41"/>
      <c r="R20" s="42"/>
      <c r="T20" s="55"/>
      <c r="U20" s="45"/>
      <c r="V20" s="56"/>
      <c r="X20" s="55">
        <f t="shared" si="14"/>
        <v>0</v>
      </c>
      <c r="Y20" s="44">
        <f t="shared" si="15"/>
        <v>0</v>
      </c>
      <c r="Z20" s="56"/>
    </row>
    <row r="21" spans="1:26" ht="14.5">
      <c r="A21" s="23">
        <v>3</v>
      </c>
      <c r="B21" s="11" t="s">
        <v>5</v>
      </c>
      <c r="C21" s="4"/>
      <c r="D21" s="40"/>
      <c r="E21" s="41"/>
      <c r="F21" s="42"/>
      <c r="H21" s="55"/>
      <c r="I21" s="45"/>
      <c r="J21" s="56"/>
      <c r="L21" s="55">
        <f t="shared" si="12"/>
        <v>0</v>
      </c>
      <c r="M21" s="44">
        <f t="shared" si="13"/>
        <v>0</v>
      </c>
      <c r="N21" s="56"/>
      <c r="O21" s="62"/>
      <c r="P21" s="40"/>
      <c r="Q21" s="41"/>
      <c r="R21" s="42"/>
      <c r="T21" s="55"/>
      <c r="U21" s="45"/>
      <c r="V21" s="56"/>
      <c r="X21" s="55">
        <f t="shared" si="14"/>
        <v>0</v>
      </c>
      <c r="Y21" s="44">
        <f t="shared" si="15"/>
        <v>0</v>
      </c>
      <c r="Z21" s="56"/>
    </row>
    <row r="22" spans="1:26" ht="14.5">
      <c r="A22" s="23">
        <v>4</v>
      </c>
      <c r="B22" s="11" t="s">
        <v>7</v>
      </c>
      <c r="C22" s="5"/>
      <c r="D22" s="40"/>
      <c r="E22" s="41"/>
      <c r="F22" s="42"/>
      <c r="H22" s="55"/>
      <c r="I22" s="45"/>
      <c r="J22" s="56"/>
      <c r="L22" s="55">
        <f t="shared" si="12"/>
        <v>0</v>
      </c>
      <c r="M22" s="44">
        <f t="shared" si="13"/>
        <v>0</v>
      </c>
      <c r="N22" s="56"/>
      <c r="O22" s="62"/>
      <c r="P22" s="40"/>
      <c r="Q22" s="41"/>
      <c r="R22" s="42"/>
      <c r="T22" s="55"/>
      <c r="U22" s="45"/>
      <c r="V22" s="56"/>
      <c r="X22" s="55">
        <f t="shared" si="14"/>
        <v>0</v>
      </c>
      <c r="Y22" s="44">
        <f t="shared" si="15"/>
        <v>0</v>
      </c>
      <c r="Z22" s="56"/>
    </row>
    <row r="23" spans="1:26" ht="14.5">
      <c r="A23" s="23">
        <v>5</v>
      </c>
      <c r="B23" s="12" t="s">
        <v>8</v>
      </c>
      <c r="C23" s="7"/>
      <c r="D23" s="40"/>
      <c r="E23" s="41"/>
      <c r="F23" s="42"/>
      <c r="H23" s="55"/>
      <c r="I23" s="45"/>
      <c r="J23" s="56"/>
      <c r="L23" s="55">
        <f t="shared" si="12"/>
        <v>0</v>
      </c>
      <c r="M23" s="44">
        <f t="shared" si="13"/>
        <v>0</v>
      </c>
      <c r="N23" s="56"/>
      <c r="O23" s="62"/>
      <c r="P23" s="40"/>
      <c r="Q23" s="41"/>
      <c r="R23" s="42"/>
      <c r="T23" s="55"/>
      <c r="U23" s="45"/>
      <c r="V23" s="56"/>
      <c r="X23" s="55">
        <f t="shared" si="14"/>
        <v>0</v>
      </c>
      <c r="Y23" s="44">
        <f t="shared" si="15"/>
        <v>0</v>
      </c>
      <c r="Z23" s="56"/>
    </row>
    <row r="24" spans="1:26" ht="14.5">
      <c r="A24" s="23">
        <v>6</v>
      </c>
      <c r="B24" s="12" t="s">
        <v>9</v>
      </c>
      <c r="C24" s="7"/>
      <c r="D24" s="40"/>
      <c r="E24" s="41"/>
      <c r="F24" s="42"/>
      <c r="H24" s="55"/>
      <c r="I24" s="45"/>
      <c r="J24" s="56"/>
      <c r="L24" s="55">
        <f t="shared" si="12"/>
        <v>0</v>
      </c>
      <c r="M24" s="44">
        <f t="shared" si="13"/>
        <v>0</v>
      </c>
      <c r="N24" s="56"/>
      <c r="O24" s="62"/>
      <c r="P24" s="40"/>
      <c r="Q24" s="41"/>
      <c r="R24" s="42"/>
      <c r="T24" s="55"/>
      <c r="U24" s="45"/>
      <c r="V24" s="56"/>
      <c r="X24" s="55">
        <f t="shared" si="14"/>
        <v>0</v>
      </c>
      <c r="Y24" s="44">
        <f t="shared" si="15"/>
        <v>0</v>
      </c>
      <c r="Z24" s="56"/>
    </row>
    <row r="25" spans="1:26" ht="14.5">
      <c r="A25" s="23">
        <v>7</v>
      </c>
      <c r="B25" s="12" t="s">
        <v>6</v>
      </c>
      <c r="C25" s="8"/>
      <c r="D25" s="40"/>
      <c r="E25" s="41"/>
      <c r="F25" s="42"/>
      <c r="H25" s="55"/>
      <c r="I25" s="45"/>
      <c r="J25" s="56"/>
      <c r="L25" s="55">
        <f t="shared" si="12"/>
        <v>0</v>
      </c>
      <c r="M25" s="44">
        <f t="shared" si="13"/>
        <v>0</v>
      </c>
      <c r="N25" s="56"/>
      <c r="O25" s="62"/>
      <c r="P25" s="40"/>
      <c r="Q25" s="41"/>
      <c r="R25" s="42"/>
      <c r="T25" s="55"/>
      <c r="U25" s="45"/>
      <c r="V25" s="56"/>
      <c r="X25" s="55">
        <f t="shared" si="14"/>
        <v>0</v>
      </c>
      <c r="Y25" s="44">
        <f t="shared" si="15"/>
        <v>0</v>
      </c>
      <c r="Z25" s="56"/>
    </row>
    <row r="26" spans="1:26" ht="14.5">
      <c r="A26" s="23">
        <v>8</v>
      </c>
      <c r="B26" s="12" t="s">
        <v>10</v>
      </c>
      <c r="C26" s="7"/>
      <c r="D26" s="40"/>
      <c r="E26" s="41"/>
      <c r="F26" s="42"/>
      <c r="H26" s="55"/>
      <c r="I26" s="45"/>
      <c r="J26" s="56"/>
      <c r="L26" s="55">
        <f t="shared" si="12"/>
        <v>0</v>
      </c>
      <c r="M26" s="44">
        <f t="shared" si="13"/>
        <v>0</v>
      </c>
      <c r="N26" s="56"/>
      <c r="O26" s="62"/>
      <c r="P26" s="40"/>
      <c r="Q26" s="41"/>
      <c r="R26" s="42"/>
      <c r="T26" s="55"/>
      <c r="U26" s="45"/>
      <c r="V26" s="56"/>
      <c r="X26" s="55">
        <f t="shared" si="14"/>
        <v>0</v>
      </c>
      <c r="Y26" s="44">
        <f t="shared" si="15"/>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v>0</v>
      </c>
      <c r="M28" s="26">
        <v>0</v>
      </c>
      <c r="N28" s="58"/>
      <c r="O28" s="66"/>
      <c r="P28" s="39"/>
      <c r="Q28" s="39"/>
      <c r="R28" s="39"/>
      <c r="T28" s="39"/>
      <c r="U28" s="39"/>
      <c r="V28" s="39"/>
      <c r="X28" s="39">
        <v>0</v>
      </c>
      <c r="Y28" s="26">
        <v>0</v>
      </c>
      <c r="Z28" s="58"/>
    </row>
    <row r="29" spans="1:26" ht="14.5">
      <c r="A29" s="23">
        <v>1</v>
      </c>
      <c r="B29" s="11" t="s">
        <v>44</v>
      </c>
      <c r="C29" s="5"/>
      <c r="D29" s="40"/>
      <c r="E29" s="41"/>
      <c r="F29" s="42"/>
      <c r="H29" s="55"/>
      <c r="I29" s="45"/>
      <c r="J29" s="56"/>
      <c r="L29" s="55">
        <f t="shared" ref="L29:L35" si="16">D29-H29</f>
        <v>0</v>
      </c>
      <c r="M29" s="44">
        <f t="shared" ref="M29:M35" si="17">F29-J29</f>
        <v>0</v>
      </c>
      <c r="N29" s="56"/>
      <c r="O29" s="62"/>
      <c r="P29" s="40"/>
      <c r="Q29" s="41"/>
      <c r="R29" s="42"/>
      <c r="T29" s="55"/>
      <c r="U29" s="45"/>
      <c r="V29" s="56"/>
      <c r="X29" s="55">
        <f t="shared" ref="X29:X35" si="18">P29-T29</f>
        <v>0</v>
      </c>
      <c r="Y29" s="44">
        <f t="shared" ref="Y29:Y35" si="19">R29-V29</f>
        <v>0</v>
      </c>
      <c r="Z29" s="56"/>
    </row>
    <row r="30" spans="1:26" ht="14.5">
      <c r="A30" s="23">
        <v>2</v>
      </c>
      <c r="B30" s="11" t="s">
        <v>46</v>
      </c>
      <c r="C30" s="5"/>
      <c r="D30" s="40"/>
      <c r="E30" s="41"/>
      <c r="F30" s="42"/>
      <c r="H30" s="55"/>
      <c r="I30" s="45"/>
      <c r="J30" s="56"/>
      <c r="L30" s="55">
        <f t="shared" si="16"/>
        <v>0</v>
      </c>
      <c r="M30" s="44">
        <f t="shared" si="17"/>
        <v>0</v>
      </c>
      <c r="N30" s="56"/>
      <c r="O30" s="62"/>
      <c r="P30" s="40"/>
      <c r="Q30" s="41"/>
      <c r="R30" s="42"/>
      <c r="T30" s="55"/>
      <c r="U30" s="45"/>
      <c r="V30" s="56"/>
      <c r="X30" s="55">
        <f t="shared" si="18"/>
        <v>0</v>
      </c>
      <c r="Y30" s="44">
        <f t="shared" si="19"/>
        <v>0</v>
      </c>
      <c r="Z30" s="56"/>
    </row>
    <row r="31" spans="1:26" ht="14.5">
      <c r="A31" s="23">
        <v>3</v>
      </c>
      <c r="B31" s="11" t="s">
        <v>47</v>
      </c>
      <c r="C31" s="5"/>
      <c r="D31" s="40"/>
      <c r="E31" s="41"/>
      <c r="F31" s="42"/>
      <c r="H31" s="55"/>
      <c r="I31" s="45"/>
      <c r="J31" s="56"/>
      <c r="L31" s="55">
        <f t="shared" si="16"/>
        <v>0</v>
      </c>
      <c r="M31" s="44">
        <f t="shared" si="17"/>
        <v>0</v>
      </c>
      <c r="N31" s="56"/>
      <c r="O31" s="62"/>
      <c r="P31" s="40"/>
      <c r="Q31" s="41"/>
      <c r="R31" s="42"/>
      <c r="T31" s="55"/>
      <c r="U31" s="45"/>
      <c r="V31" s="56"/>
      <c r="X31" s="55">
        <f t="shared" si="18"/>
        <v>0</v>
      </c>
      <c r="Y31" s="44">
        <f t="shared" si="19"/>
        <v>0</v>
      </c>
      <c r="Z31" s="56"/>
    </row>
    <row r="32" spans="1:26" ht="14.5">
      <c r="A32" s="23">
        <v>4</v>
      </c>
      <c r="B32" s="11" t="s">
        <v>48</v>
      </c>
      <c r="C32" s="5"/>
      <c r="D32" s="40"/>
      <c r="E32" s="41"/>
      <c r="F32" s="42"/>
      <c r="H32" s="55"/>
      <c r="I32" s="45"/>
      <c r="J32" s="56"/>
      <c r="L32" s="55">
        <f t="shared" si="16"/>
        <v>0</v>
      </c>
      <c r="M32" s="44">
        <f t="shared" si="17"/>
        <v>0</v>
      </c>
      <c r="N32" s="56"/>
      <c r="O32" s="62"/>
      <c r="P32" s="40"/>
      <c r="Q32" s="41"/>
      <c r="R32" s="42"/>
      <c r="T32" s="55"/>
      <c r="U32" s="45"/>
      <c r="V32" s="56"/>
      <c r="X32" s="55">
        <f t="shared" si="18"/>
        <v>0</v>
      </c>
      <c r="Y32" s="44">
        <f t="shared" si="19"/>
        <v>0</v>
      </c>
      <c r="Z32" s="56"/>
    </row>
    <row r="33" spans="1:26" ht="14.5">
      <c r="A33" s="23">
        <v>5</v>
      </c>
      <c r="B33" s="11" t="s">
        <v>49</v>
      </c>
      <c r="C33" s="5"/>
      <c r="D33" s="40"/>
      <c r="E33" s="41"/>
      <c r="F33" s="42"/>
      <c r="H33" s="55"/>
      <c r="I33" s="45"/>
      <c r="J33" s="56"/>
      <c r="L33" s="55">
        <f t="shared" si="16"/>
        <v>0</v>
      </c>
      <c r="M33" s="44">
        <f t="shared" si="17"/>
        <v>0</v>
      </c>
      <c r="N33" s="56"/>
      <c r="O33" s="62"/>
      <c r="P33" s="40"/>
      <c r="Q33" s="41"/>
      <c r="R33" s="42"/>
      <c r="T33" s="55"/>
      <c r="U33" s="45"/>
      <c r="V33" s="56"/>
      <c r="X33" s="55">
        <f t="shared" si="18"/>
        <v>0</v>
      </c>
      <c r="Y33" s="44">
        <f t="shared" si="19"/>
        <v>0</v>
      </c>
      <c r="Z33" s="56"/>
    </row>
    <row r="34" spans="1:26" ht="14.5">
      <c r="A34" s="23">
        <v>6</v>
      </c>
      <c r="B34" s="11" t="s">
        <v>50</v>
      </c>
      <c r="C34" s="5"/>
      <c r="D34" s="40"/>
      <c r="E34" s="41"/>
      <c r="F34" s="42"/>
      <c r="H34" s="55"/>
      <c r="I34" s="45"/>
      <c r="J34" s="56"/>
      <c r="L34" s="55">
        <f t="shared" si="16"/>
        <v>0</v>
      </c>
      <c r="M34" s="44">
        <f t="shared" si="17"/>
        <v>0</v>
      </c>
      <c r="N34" s="56"/>
      <c r="O34" s="62"/>
      <c r="P34" s="40"/>
      <c r="Q34" s="41"/>
      <c r="R34" s="42"/>
      <c r="T34" s="55"/>
      <c r="U34" s="45"/>
      <c r="V34" s="56"/>
      <c r="X34" s="55">
        <f t="shared" si="18"/>
        <v>0</v>
      </c>
      <c r="Y34" s="44">
        <f t="shared" si="19"/>
        <v>0</v>
      </c>
      <c r="Z34" s="56"/>
    </row>
    <row r="35" spans="1:26" ht="14.5">
      <c r="A35" s="23">
        <v>7</v>
      </c>
      <c r="B35" s="11" t="s">
        <v>51</v>
      </c>
      <c r="C35" s="5"/>
      <c r="D35" s="40"/>
      <c r="E35" s="41"/>
      <c r="F35" s="42"/>
      <c r="H35" s="55"/>
      <c r="I35" s="45"/>
      <c r="J35" s="56"/>
      <c r="L35" s="55">
        <f t="shared" si="16"/>
        <v>0</v>
      </c>
      <c r="M35" s="44">
        <f t="shared" si="17"/>
        <v>0</v>
      </c>
      <c r="N35" s="56"/>
      <c r="O35" s="62"/>
      <c r="P35" s="40"/>
      <c r="Q35" s="41"/>
      <c r="R35" s="42"/>
      <c r="T35" s="55"/>
      <c r="U35" s="45"/>
      <c r="V35" s="56"/>
      <c r="X35" s="55">
        <f t="shared" si="18"/>
        <v>0</v>
      </c>
      <c r="Y35" s="44">
        <f t="shared" si="19"/>
        <v>0</v>
      </c>
      <c r="Z35" s="56"/>
    </row>
    <row r="36" spans="1:26" s="25" customFormat="1" ht="31.5" customHeight="1">
      <c r="A36" s="227" t="s">
        <v>29</v>
      </c>
      <c r="B36" s="228"/>
      <c r="C36" s="24"/>
      <c r="D36" s="43"/>
      <c r="E36" s="43">
        <f t="shared" ref="E36:F36" si="20">SUM(E37,E39,E41)</f>
        <v>0</v>
      </c>
      <c r="F36" s="43">
        <f t="shared" si="20"/>
        <v>0</v>
      </c>
      <c r="H36" s="43">
        <f t="shared" ref="H36:J36" si="21">SUM(H37,H39,H41)</f>
        <v>0</v>
      </c>
      <c r="I36" s="43">
        <f t="shared" si="21"/>
        <v>0</v>
      </c>
      <c r="J36" s="43">
        <f t="shared" si="21"/>
        <v>0</v>
      </c>
      <c r="L36" s="43">
        <f t="shared" ref="L36:M36" si="22">SUM(L37,L39,L41)</f>
        <v>0</v>
      </c>
      <c r="M36" s="43">
        <f t="shared" si="22"/>
        <v>0</v>
      </c>
      <c r="N36" s="34"/>
      <c r="O36" s="67"/>
      <c r="P36" s="43">
        <f>SUM(P37,P39,P41)</f>
        <v>0</v>
      </c>
      <c r="Q36" s="43">
        <f t="shared" ref="Q36:R36" si="23">SUM(Q37,Q39,Q41)</f>
        <v>0</v>
      </c>
      <c r="R36" s="43">
        <f t="shared" si="23"/>
        <v>0</v>
      </c>
      <c r="T36" s="43">
        <f t="shared" ref="T36:V36" si="24">SUM(T37,T39,T41)</f>
        <v>0</v>
      </c>
      <c r="U36" s="43">
        <f t="shared" si="24"/>
        <v>0</v>
      </c>
      <c r="V36" s="43">
        <f t="shared" si="24"/>
        <v>0</v>
      </c>
      <c r="X36" s="43">
        <f t="shared" ref="X36:Y36" si="25">SUM(X37,X39,X41)</f>
        <v>0</v>
      </c>
      <c r="Y36" s="43">
        <f t="shared" si="25"/>
        <v>0</v>
      </c>
      <c r="Z36" s="34"/>
    </row>
    <row r="37" spans="1:26">
      <c r="A37" s="219" t="s">
        <v>30</v>
      </c>
      <c r="B37" s="220"/>
      <c r="C37" s="9"/>
      <c r="D37" s="39">
        <v>0</v>
      </c>
      <c r="E37" s="39">
        <f t="shared" ref="E37:F37" si="26">E38</f>
        <v>0</v>
      </c>
      <c r="F37" s="39">
        <f t="shared" si="26"/>
        <v>0</v>
      </c>
      <c r="H37" s="39">
        <f t="shared" ref="H37:J37" si="27">H38</f>
        <v>0</v>
      </c>
      <c r="I37" s="39">
        <f t="shared" si="27"/>
        <v>0</v>
      </c>
      <c r="J37" s="39">
        <f t="shared" si="27"/>
        <v>0</v>
      </c>
      <c r="L37" s="39">
        <f t="shared" ref="L37:M37" si="28">L38</f>
        <v>0</v>
      </c>
      <c r="M37" s="39">
        <f t="shared" si="28"/>
        <v>0</v>
      </c>
      <c r="N37" s="59"/>
      <c r="P37" s="39">
        <f t="shared" ref="P37:Q37" si="29">P38</f>
        <v>0</v>
      </c>
      <c r="Q37" s="39">
        <f t="shared" si="29"/>
        <v>0</v>
      </c>
      <c r="R37" s="59"/>
      <c r="T37" s="39">
        <f t="shared" ref="T37:U37" si="30">T38</f>
        <v>0</v>
      </c>
      <c r="U37" s="39">
        <f t="shared" si="30"/>
        <v>0</v>
      </c>
      <c r="V37" s="59"/>
      <c r="X37" s="39">
        <f t="shared" ref="X37:Y37" si="31">X38</f>
        <v>0</v>
      </c>
      <c r="Y37" s="39">
        <f t="shared" si="31"/>
        <v>0</v>
      </c>
      <c r="Z37" s="59"/>
    </row>
    <row r="38" spans="1:26" ht="14.5">
      <c r="A38" s="23">
        <v>1</v>
      </c>
      <c r="B38" s="11" t="s">
        <v>31</v>
      </c>
      <c r="C38" s="5"/>
      <c r="D38" s="40"/>
      <c r="E38" s="41"/>
      <c r="F38" s="42"/>
      <c r="H38" s="55"/>
      <c r="I38" s="45"/>
      <c r="J38" s="56"/>
      <c r="L38" s="55"/>
      <c r="M38" s="45"/>
      <c r="N38" s="56"/>
      <c r="P38" s="55"/>
      <c r="Q38" s="45"/>
      <c r="R38" s="56"/>
      <c r="T38" s="55"/>
      <c r="U38" s="45"/>
      <c r="V38" s="56"/>
      <c r="X38" s="55"/>
      <c r="Y38" s="45"/>
      <c r="Z38" s="56"/>
    </row>
    <row r="39" spans="1:26">
      <c r="A39" s="219" t="s">
        <v>32</v>
      </c>
      <c r="B39" s="220"/>
      <c r="C39" s="5"/>
      <c r="D39" s="39"/>
      <c r="E39" s="39">
        <f t="shared" ref="E39:F39" si="32">E40</f>
        <v>0</v>
      </c>
      <c r="F39" s="39">
        <f t="shared" si="32"/>
        <v>0</v>
      </c>
      <c r="H39" s="39">
        <f t="shared" ref="H39:J39" si="33">H40</f>
        <v>0</v>
      </c>
      <c r="I39" s="39">
        <f t="shared" si="33"/>
        <v>0</v>
      </c>
      <c r="J39" s="39">
        <f t="shared" si="33"/>
        <v>0</v>
      </c>
      <c r="L39" s="39">
        <f t="shared" ref="L39:M39" si="34">L40</f>
        <v>0</v>
      </c>
      <c r="M39" s="39">
        <f t="shared" si="34"/>
        <v>0</v>
      </c>
      <c r="N39" s="59"/>
      <c r="P39" s="39">
        <f t="shared" ref="P39:Q39" si="35">P40</f>
        <v>0</v>
      </c>
      <c r="Q39" s="39">
        <f t="shared" si="35"/>
        <v>0</v>
      </c>
      <c r="R39" s="59"/>
      <c r="T39" s="39">
        <f t="shared" ref="T39:U39" si="36">T40</f>
        <v>0</v>
      </c>
      <c r="U39" s="39">
        <f t="shared" si="36"/>
        <v>0</v>
      </c>
      <c r="V39" s="59"/>
      <c r="X39" s="39">
        <f t="shared" ref="X39:Y39" si="37">X40</f>
        <v>0</v>
      </c>
      <c r="Y39" s="39">
        <f t="shared" si="37"/>
        <v>0</v>
      </c>
      <c r="Z39" s="59"/>
    </row>
    <row r="40" spans="1:26" ht="14.5">
      <c r="A40" s="23">
        <v>1</v>
      </c>
      <c r="B40" s="11" t="s">
        <v>33</v>
      </c>
      <c r="C40" s="5"/>
      <c r="D40" s="40"/>
      <c r="E40" s="41"/>
      <c r="F40" s="42"/>
      <c r="H40" s="55"/>
      <c r="I40" s="45"/>
      <c r="J40" s="56"/>
      <c r="L40" s="55"/>
      <c r="M40" s="45"/>
      <c r="N40" s="56"/>
      <c r="P40" s="55"/>
      <c r="Q40" s="45"/>
      <c r="R40" s="56"/>
      <c r="T40" s="55"/>
      <c r="U40" s="45"/>
      <c r="V40" s="56"/>
      <c r="X40" s="55"/>
      <c r="Y40" s="45"/>
      <c r="Z40" s="56"/>
    </row>
    <row r="41" spans="1:26">
      <c r="A41" s="219" t="s">
        <v>36</v>
      </c>
      <c r="B41" s="220"/>
      <c r="C41" s="5"/>
      <c r="D41" s="39">
        <v>0</v>
      </c>
      <c r="E41" s="39">
        <f t="shared" ref="E41:F41" si="38">SUM(E42:E43)</f>
        <v>0</v>
      </c>
      <c r="F41" s="39">
        <f t="shared" si="38"/>
        <v>0</v>
      </c>
      <c r="H41" s="39">
        <f t="shared" ref="H41:J41" si="39">SUM(H42:H43)</f>
        <v>0</v>
      </c>
      <c r="I41" s="39">
        <f t="shared" si="39"/>
        <v>0</v>
      </c>
      <c r="J41" s="39">
        <f t="shared" si="39"/>
        <v>0</v>
      </c>
      <c r="L41" s="39">
        <f t="shared" ref="L41:M41" si="40">SUM(L42:L43)</f>
        <v>0</v>
      </c>
      <c r="M41" s="39">
        <f t="shared" si="40"/>
        <v>0</v>
      </c>
      <c r="N41" s="59"/>
      <c r="P41" s="39">
        <f t="shared" ref="P41:Q41" si="41">SUM(P42:P43)</f>
        <v>0</v>
      </c>
      <c r="Q41" s="39">
        <f t="shared" si="41"/>
        <v>0</v>
      </c>
      <c r="R41" s="59"/>
      <c r="T41" s="39">
        <f t="shared" ref="T41:U41" si="42">SUM(T42:T43)</f>
        <v>0</v>
      </c>
      <c r="U41" s="39">
        <f t="shared" si="42"/>
        <v>0</v>
      </c>
      <c r="V41" s="59"/>
      <c r="X41" s="39">
        <f t="shared" ref="X41:Y41" si="43">SUM(X42:X43)</f>
        <v>0</v>
      </c>
      <c r="Y41" s="39">
        <f t="shared" si="43"/>
        <v>0</v>
      </c>
      <c r="Z41" s="59"/>
    </row>
    <row r="42" spans="1:26" ht="14.5">
      <c r="A42" s="23">
        <v>1</v>
      </c>
      <c r="B42" s="11" t="s">
        <v>34</v>
      </c>
      <c r="C42" s="5"/>
      <c r="D42" s="40">
        <v>0</v>
      </c>
      <c r="E42" s="41"/>
      <c r="F42" s="42"/>
      <c r="H42" s="55"/>
      <c r="I42" s="45"/>
      <c r="J42" s="56"/>
      <c r="L42" s="55"/>
      <c r="M42" s="45"/>
      <c r="N42" s="56"/>
      <c r="P42" s="55"/>
      <c r="Q42" s="45"/>
      <c r="R42" s="56"/>
      <c r="T42" s="55"/>
      <c r="U42" s="45"/>
      <c r="V42" s="56"/>
      <c r="X42" s="55"/>
      <c r="Y42" s="45"/>
      <c r="Z42" s="56"/>
    </row>
    <row r="43" spans="1:26" ht="14.5">
      <c r="A43" s="23">
        <v>2</v>
      </c>
      <c r="B43" s="11" t="s">
        <v>35</v>
      </c>
      <c r="C43" s="5"/>
      <c r="D43" s="40">
        <v>0</v>
      </c>
      <c r="E43" s="41"/>
      <c r="F43" s="42"/>
      <c r="H43" s="55"/>
      <c r="I43" s="45"/>
      <c r="J43" s="56"/>
      <c r="L43" s="55"/>
      <c r="M43" s="45"/>
      <c r="N43" s="56"/>
      <c r="P43" s="55"/>
      <c r="Q43" s="45"/>
      <c r="R43" s="56"/>
      <c r="T43" s="55"/>
      <c r="U43" s="45"/>
      <c r="V43" s="56"/>
      <c r="X43" s="55"/>
      <c r="Y43" s="45"/>
      <c r="Z43" s="56"/>
    </row>
    <row r="44" spans="1:26" ht="14.5">
      <c r="A44" s="23">
        <v>3</v>
      </c>
      <c r="B44" s="11" t="s">
        <v>52</v>
      </c>
      <c r="C44" s="5"/>
      <c r="D44" s="40">
        <v>0</v>
      </c>
      <c r="E44" s="41"/>
      <c r="F44" s="42"/>
      <c r="H44" s="55"/>
      <c r="I44" s="45"/>
      <c r="J44" s="56"/>
      <c r="L44" s="55"/>
      <c r="M44" s="45"/>
      <c r="N44" s="56"/>
      <c r="P44" s="55"/>
      <c r="Q44" s="45"/>
      <c r="R44" s="56"/>
      <c r="T44" s="55"/>
      <c r="U44" s="45"/>
      <c r="V44" s="56"/>
      <c r="X44" s="55"/>
      <c r="Y44" s="45"/>
      <c r="Z44" s="56"/>
    </row>
    <row r="45" spans="1:26" ht="14.5">
      <c r="A45" s="23">
        <v>4</v>
      </c>
      <c r="B45" s="11" t="s">
        <v>53</v>
      </c>
      <c r="C45" s="5"/>
      <c r="D45" s="40"/>
      <c r="E45" s="41"/>
      <c r="F45" s="42"/>
      <c r="H45" s="55"/>
      <c r="I45" s="45"/>
      <c r="J45" s="56"/>
      <c r="L45" s="55"/>
      <c r="M45" s="45"/>
      <c r="N45" s="56"/>
      <c r="P45" s="55"/>
      <c r="Q45" s="45"/>
      <c r="R45" s="56"/>
      <c r="T45" s="55"/>
      <c r="U45" s="45"/>
      <c r="V45" s="56"/>
      <c r="X45" s="55"/>
      <c r="Y45" s="45"/>
      <c r="Z45" s="56"/>
    </row>
  </sheetData>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8" zoomScaleNormal="68" workbookViewId="0">
      <pane xSplit="3" topLeftCell="N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100</v>
      </c>
      <c r="D1" s="27" t="s">
        <v>97</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c r="E8" s="33"/>
      <c r="F8" s="34"/>
      <c r="H8" s="49"/>
      <c r="I8" s="50"/>
      <c r="J8" s="51"/>
      <c r="L8" s="49"/>
      <c r="M8" s="50"/>
      <c r="N8" s="51"/>
      <c r="O8" s="64"/>
      <c r="P8" s="154"/>
      <c r="Q8" s="154"/>
      <c r="R8" s="155"/>
      <c r="T8" s="155"/>
      <c r="U8" s="155"/>
      <c r="V8" s="155"/>
      <c r="X8" s="155"/>
      <c r="Y8" s="155"/>
      <c r="Z8" s="155"/>
    </row>
    <row r="9" spans="1:26" s="1" customFormat="1" ht="26.5" customHeight="1">
      <c r="A9" s="221" t="s">
        <v>43</v>
      </c>
      <c r="B9" s="222"/>
      <c r="C9" s="2"/>
      <c r="D9" s="35">
        <f>SUM(D10)</f>
        <v>0</v>
      </c>
      <c r="E9" s="35">
        <f t="shared" ref="E9:F9" si="0">SUM(E10)</f>
        <v>0</v>
      </c>
      <c r="F9" s="35">
        <f t="shared" si="0"/>
        <v>0</v>
      </c>
      <c r="H9" s="35">
        <f>SUM(H10)</f>
        <v>0</v>
      </c>
      <c r="I9" s="35">
        <f t="shared" ref="I9:J9" si="1">SUM(I10)</f>
        <v>0</v>
      </c>
      <c r="J9" s="35">
        <f t="shared" si="1"/>
        <v>0</v>
      </c>
      <c r="L9" s="35">
        <f>SUM(L10)</f>
        <v>0</v>
      </c>
      <c r="M9" s="35">
        <f>SUM(M10)</f>
        <v>0</v>
      </c>
      <c r="N9" s="57"/>
      <c r="O9" s="63"/>
      <c r="P9" s="154"/>
      <c r="Q9" s="154"/>
      <c r="R9" s="154"/>
      <c r="T9" s="154"/>
      <c r="U9" s="154"/>
      <c r="V9" s="154"/>
      <c r="X9" s="154"/>
      <c r="Y9" s="154"/>
      <c r="Z9" s="155"/>
    </row>
    <row r="10" spans="1:26" s="17" customFormat="1" ht="15.5">
      <c r="A10" s="23">
        <v>1</v>
      </c>
      <c r="B10" s="11" t="s">
        <v>44</v>
      </c>
      <c r="C10" s="2"/>
      <c r="D10" s="36"/>
      <c r="E10" s="37"/>
      <c r="F10" s="38"/>
      <c r="H10" s="52"/>
      <c r="I10" s="53"/>
      <c r="J10" s="54"/>
      <c r="L10" s="52"/>
      <c r="M10" s="53"/>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0</v>
      </c>
      <c r="I12" s="32">
        <f>SUM(I13:I35)</f>
        <v>0</v>
      </c>
      <c r="J12" s="32">
        <f>SUM(J13:J35)</f>
        <v>0</v>
      </c>
      <c r="L12" s="32">
        <f>SUM(L13:L35)</f>
        <v>0</v>
      </c>
      <c r="M12" s="32">
        <f>SUM(M13:M35)</f>
        <v>0</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f>SUM(D14,D18)</f>
        <v>0</v>
      </c>
      <c r="E13" s="35">
        <f t="shared" ref="E13:F13" si="2">SUM(E14,E18)</f>
        <v>0</v>
      </c>
      <c r="F13" s="35">
        <f t="shared" si="2"/>
        <v>0</v>
      </c>
      <c r="H13" s="35">
        <f t="shared" ref="H13:J13" si="3">SUM(H14,H18)</f>
        <v>0</v>
      </c>
      <c r="I13" s="35">
        <f t="shared" si="3"/>
        <v>0</v>
      </c>
      <c r="J13" s="35">
        <f t="shared" si="3"/>
        <v>0</v>
      </c>
      <c r="L13" s="35">
        <f t="shared" ref="L13:M13" si="4">SUM(L14,L18)</f>
        <v>0</v>
      </c>
      <c r="M13" s="35">
        <f t="shared" si="4"/>
        <v>0</v>
      </c>
      <c r="N13" s="57"/>
      <c r="O13" s="63"/>
      <c r="P13" s="35">
        <f>SUM(P14,P18)</f>
        <v>0</v>
      </c>
      <c r="Q13" s="35">
        <f t="shared" ref="Q13:R13" si="5">SUM(Q14,Q18)</f>
        <v>0</v>
      </c>
      <c r="R13" s="35">
        <f t="shared" si="5"/>
        <v>0</v>
      </c>
      <c r="T13" s="35">
        <f t="shared" ref="T13:V13" si="6">SUM(T14,T18)</f>
        <v>0</v>
      </c>
      <c r="U13" s="35">
        <f t="shared" si="6"/>
        <v>0</v>
      </c>
      <c r="V13" s="35">
        <f t="shared" si="6"/>
        <v>0</v>
      </c>
      <c r="X13" s="35">
        <f t="shared" ref="X13:Y13" si="7">SUM(X14,X18)</f>
        <v>0</v>
      </c>
      <c r="Y13" s="35">
        <f t="shared" si="7"/>
        <v>0</v>
      </c>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c r="E15" s="41"/>
      <c r="F15" s="42"/>
      <c r="H15" s="55"/>
      <c r="I15" s="45"/>
      <c r="J15" s="56"/>
      <c r="L15" s="55">
        <f>D15-H15</f>
        <v>0</v>
      </c>
      <c r="M15" s="44">
        <f>F15-J15</f>
        <v>0</v>
      </c>
      <c r="N15" s="56"/>
      <c r="O15" s="62"/>
      <c r="P15" s="40"/>
      <c r="Q15" s="41"/>
      <c r="R15" s="42"/>
      <c r="T15" s="55"/>
      <c r="U15" s="45"/>
      <c r="V15" s="56"/>
      <c r="X15" s="55">
        <f>P15-T15</f>
        <v>0</v>
      </c>
      <c r="Y15" s="44">
        <f>R15-V15</f>
        <v>0</v>
      </c>
      <c r="Z15" s="56"/>
    </row>
    <row r="16" spans="1:26" ht="26.5" customHeight="1">
      <c r="A16" s="23">
        <v>2</v>
      </c>
      <c r="B16" s="11" t="s">
        <v>40</v>
      </c>
      <c r="C16" s="4"/>
      <c r="D16" s="40"/>
      <c r="E16" s="41"/>
      <c r="F16" s="42"/>
      <c r="H16" s="55"/>
      <c r="I16" s="45"/>
      <c r="J16" s="56"/>
      <c r="L16" s="55">
        <f t="shared" ref="L16:L17" si="8">D16-H16</f>
        <v>0</v>
      </c>
      <c r="M16" s="44">
        <f t="shared" ref="M16:M17" si="9">F16-J16</f>
        <v>0</v>
      </c>
      <c r="N16" s="56"/>
      <c r="O16" s="62"/>
      <c r="P16" s="40"/>
      <c r="Q16" s="41"/>
      <c r="R16" s="42"/>
      <c r="T16" s="55"/>
      <c r="U16" s="45"/>
      <c r="V16" s="56"/>
      <c r="X16" s="55">
        <f t="shared" ref="X16" si="10">P16-T16</f>
        <v>0</v>
      </c>
      <c r="Y16" s="44">
        <f t="shared" ref="Y16:Y17" si="11">R16-V16</f>
        <v>0</v>
      </c>
      <c r="Z16" s="56"/>
    </row>
    <row r="17" spans="1:26" ht="30" customHeight="1">
      <c r="A17" s="23">
        <v>3</v>
      </c>
      <c r="B17" s="11" t="s">
        <v>41</v>
      </c>
      <c r="C17" s="5"/>
      <c r="D17" s="40"/>
      <c r="E17" s="41"/>
      <c r="F17" s="42"/>
      <c r="H17" s="55"/>
      <c r="I17" s="45"/>
      <c r="J17" s="56"/>
      <c r="L17" s="55">
        <f t="shared" si="8"/>
        <v>0</v>
      </c>
      <c r="M17" s="44">
        <f t="shared" si="9"/>
        <v>0</v>
      </c>
      <c r="N17" s="56"/>
      <c r="O17" s="62"/>
      <c r="P17" s="40"/>
      <c r="Q17" s="41"/>
      <c r="R17" s="42"/>
      <c r="T17" s="55"/>
      <c r="U17" s="45"/>
      <c r="V17" s="56"/>
      <c r="X17" s="55">
        <f>P17-T17</f>
        <v>0</v>
      </c>
      <c r="Y17" s="44">
        <f t="shared" si="11"/>
        <v>0</v>
      </c>
      <c r="Z17" s="56"/>
    </row>
    <row r="18" spans="1:26" s="16" customFormat="1">
      <c r="A18" s="219" t="s">
        <v>131</v>
      </c>
      <c r="B18" s="220"/>
      <c r="C18" s="3"/>
      <c r="D18" s="39"/>
      <c r="E18" s="39"/>
      <c r="F18" s="39"/>
      <c r="H18" s="39"/>
      <c r="I18" s="39"/>
      <c r="J18" s="39"/>
      <c r="L18" s="39">
        <v>0</v>
      </c>
      <c r="M18" s="26">
        <v>0</v>
      </c>
      <c r="N18" s="58"/>
      <c r="O18" s="66"/>
      <c r="P18" s="39"/>
      <c r="Q18" s="39"/>
      <c r="R18" s="39"/>
      <c r="T18" s="39"/>
      <c r="U18" s="39"/>
      <c r="V18" s="39"/>
      <c r="X18" s="39">
        <v>0</v>
      </c>
      <c r="Y18" s="26">
        <v>0</v>
      </c>
      <c r="Z18" s="58"/>
    </row>
    <row r="19" spans="1:26" ht="14.5">
      <c r="A19" s="23">
        <v>1</v>
      </c>
      <c r="B19" s="11" t="s">
        <v>4</v>
      </c>
      <c r="C19" s="6"/>
      <c r="D19" s="40"/>
      <c r="E19" s="41"/>
      <c r="F19" s="42"/>
      <c r="H19" s="55"/>
      <c r="I19" s="45"/>
      <c r="J19" s="56"/>
      <c r="L19" s="55">
        <f t="shared" ref="L19:L26" si="12">D19-H19</f>
        <v>0</v>
      </c>
      <c r="M19" s="44">
        <f t="shared" ref="M19:M26" si="13">F19-J19</f>
        <v>0</v>
      </c>
      <c r="N19" s="56"/>
      <c r="O19" s="62"/>
      <c r="P19" s="40"/>
      <c r="Q19" s="41"/>
      <c r="R19" s="42"/>
      <c r="T19" s="55"/>
      <c r="U19" s="45"/>
      <c r="V19" s="56"/>
      <c r="X19" s="55">
        <f t="shared" ref="X19:X26" si="14">P19-T19</f>
        <v>0</v>
      </c>
      <c r="Y19" s="44">
        <f t="shared" ref="Y19:Y26" si="15">R19-V19</f>
        <v>0</v>
      </c>
      <c r="Z19" s="56"/>
    </row>
    <row r="20" spans="1:26" ht="14.5">
      <c r="A20" s="23">
        <v>2</v>
      </c>
      <c r="B20" s="12" t="s">
        <v>11</v>
      </c>
      <c r="C20" s="6"/>
      <c r="D20" s="40"/>
      <c r="E20" s="41"/>
      <c r="F20" s="42"/>
      <c r="H20" s="55"/>
      <c r="I20" s="45"/>
      <c r="J20" s="56"/>
      <c r="L20" s="55">
        <f>D20-H20</f>
        <v>0</v>
      </c>
      <c r="M20" s="44">
        <f t="shared" si="13"/>
        <v>0</v>
      </c>
      <c r="N20" s="56"/>
      <c r="O20" s="62"/>
      <c r="P20" s="40"/>
      <c r="Q20" s="41"/>
      <c r="R20" s="42"/>
      <c r="T20" s="55"/>
      <c r="U20" s="45"/>
      <c r="V20" s="56"/>
      <c r="X20" s="55">
        <f t="shared" si="14"/>
        <v>0</v>
      </c>
      <c r="Y20" s="44">
        <f t="shared" si="15"/>
        <v>0</v>
      </c>
      <c r="Z20" s="56"/>
    </row>
    <row r="21" spans="1:26" ht="14.5">
      <c r="A21" s="23">
        <v>3</v>
      </c>
      <c r="B21" s="11" t="s">
        <v>5</v>
      </c>
      <c r="C21" s="4"/>
      <c r="D21" s="40"/>
      <c r="E21" s="41"/>
      <c r="F21" s="42"/>
      <c r="H21" s="55"/>
      <c r="I21" s="45"/>
      <c r="J21" s="56"/>
      <c r="L21" s="55">
        <f t="shared" si="12"/>
        <v>0</v>
      </c>
      <c r="M21" s="44">
        <f t="shared" si="13"/>
        <v>0</v>
      </c>
      <c r="N21" s="56"/>
      <c r="O21" s="62"/>
      <c r="P21" s="40"/>
      <c r="Q21" s="41"/>
      <c r="R21" s="42"/>
      <c r="T21" s="55"/>
      <c r="U21" s="45"/>
      <c r="V21" s="56"/>
      <c r="X21" s="55">
        <f t="shared" si="14"/>
        <v>0</v>
      </c>
      <c r="Y21" s="44">
        <f t="shared" si="15"/>
        <v>0</v>
      </c>
      <c r="Z21" s="56"/>
    </row>
    <row r="22" spans="1:26" ht="14.5">
      <c r="A22" s="23">
        <v>4</v>
      </c>
      <c r="B22" s="11" t="s">
        <v>7</v>
      </c>
      <c r="C22" s="5"/>
      <c r="D22" s="40"/>
      <c r="E22" s="41"/>
      <c r="F22" s="42"/>
      <c r="H22" s="55"/>
      <c r="I22" s="45"/>
      <c r="J22" s="56"/>
      <c r="L22" s="55">
        <f t="shared" si="12"/>
        <v>0</v>
      </c>
      <c r="M22" s="44">
        <f t="shared" si="13"/>
        <v>0</v>
      </c>
      <c r="N22" s="56"/>
      <c r="O22" s="62"/>
      <c r="P22" s="40"/>
      <c r="Q22" s="41"/>
      <c r="R22" s="42"/>
      <c r="T22" s="55"/>
      <c r="U22" s="45"/>
      <c r="V22" s="56"/>
      <c r="X22" s="55">
        <f t="shared" si="14"/>
        <v>0</v>
      </c>
      <c r="Y22" s="44">
        <f t="shared" si="15"/>
        <v>0</v>
      </c>
      <c r="Z22" s="56"/>
    </row>
    <row r="23" spans="1:26" ht="14.5">
      <c r="A23" s="23">
        <v>5</v>
      </c>
      <c r="B23" s="12" t="s">
        <v>8</v>
      </c>
      <c r="C23" s="7"/>
      <c r="D23" s="40"/>
      <c r="E23" s="41"/>
      <c r="F23" s="42"/>
      <c r="H23" s="55"/>
      <c r="I23" s="45"/>
      <c r="J23" s="56"/>
      <c r="L23" s="55">
        <f t="shared" si="12"/>
        <v>0</v>
      </c>
      <c r="M23" s="44">
        <f t="shared" si="13"/>
        <v>0</v>
      </c>
      <c r="N23" s="56"/>
      <c r="O23" s="62"/>
      <c r="P23" s="40"/>
      <c r="Q23" s="41"/>
      <c r="R23" s="42"/>
      <c r="T23" s="55"/>
      <c r="U23" s="45"/>
      <c r="V23" s="56"/>
      <c r="X23" s="55">
        <f t="shared" si="14"/>
        <v>0</v>
      </c>
      <c r="Y23" s="44">
        <f t="shared" si="15"/>
        <v>0</v>
      </c>
      <c r="Z23" s="56"/>
    </row>
    <row r="24" spans="1:26" ht="14.5">
      <c r="A24" s="23">
        <v>6</v>
      </c>
      <c r="B24" s="12" t="s">
        <v>9</v>
      </c>
      <c r="C24" s="7"/>
      <c r="D24" s="40"/>
      <c r="E24" s="41"/>
      <c r="F24" s="42"/>
      <c r="H24" s="55"/>
      <c r="I24" s="45"/>
      <c r="J24" s="56"/>
      <c r="L24" s="55">
        <f t="shared" si="12"/>
        <v>0</v>
      </c>
      <c r="M24" s="44">
        <f t="shared" si="13"/>
        <v>0</v>
      </c>
      <c r="N24" s="56"/>
      <c r="O24" s="62"/>
      <c r="P24" s="40"/>
      <c r="Q24" s="41"/>
      <c r="R24" s="42"/>
      <c r="T24" s="55"/>
      <c r="U24" s="45"/>
      <c r="V24" s="56"/>
      <c r="X24" s="55">
        <f t="shared" si="14"/>
        <v>0</v>
      </c>
      <c r="Y24" s="44">
        <f t="shared" si="15"/>
        <v>0</v>
      </c>
      <c r="Z24" s="56"/>
    </row>
    <row r="25" spans="1:26" ht="14.5">
      <c r="A25" s="23">
        <v>7</v>
      </c>
      <c r="B25" s="12" t="s">
        <v>6</v>
      </c>
      <c r="C25" s="8"/>
      <c r="D25" s="40"/>
      <c r="E25" s="41"/>
      <c r="F25" s="42"/>
      <c r="H25" s="55"/>
      <c r="I25" s="45"/>
      <c r="J25" s="56"/>
      <c r="L25" s="55">
        <f t="shared" si="12"/>
        <v>0</v>
      </c>
      <c r="M25" s="44">
        <f t="shared" si="13"/>
        <v>0</v>
      </c>
      <c r="N25" s="56"/>
      <c r="O25" s="62"/>
      <c r="P25" s="40"/>
      <c r="Q25" s="41"/>
      <c r="R25" s="42"/>
      <c r="T25" s="55"/>
      <c r="U25" s="45"/>
      <c r="V25" s="56"/>
      <c r="X25" s="55">
        <f t="shared" si="14"/>
        <v>0</v>
      </c>
      <c r="Y25" s="44">
        <f t="shared" si="15"/>
        <v>0</v>
      </c>
      <c r="Z25" s="56"/>
    </row>
    <row r="26" spans="1:26" ht="14.5">
      <c r="A26" s="23">
        <v>8</v>
      </c>
      <c r="B26" s="12" t="s">
        <v>10</v>
      </c>
      <c r="C26" s="7"/>
      <c r="D26" s="40"/>
      <c r="E26" s="41"/>
      <c r="F26" s="42"/>
      <c r="H26" s="55"/>
      <c r="I26" s="45"/>
      <c r="J26" s="56"/>
      <c r="L26" s="55">
        <f t="shared" si="12"/>
        <v>0</v>
      </c>
      <c r="M26" s="44">
        <f t="shared" si="13"/>
        <v>0</v>
      </c>
      <c r="N26" s="56"/>
      <c r="O26" s="62"/>
      <c r="P26" s="40"/>
      <c r="Q26" s="41"/>
      <c r="R26" s="42"/>
      <c r="T26" s="55"/>
      <c r="U26" s="45"/>
      <c r="V26" s="56"/>
      <c r="X26" s="55">
        <f t="shared" si="14"/>
        <v>0</v>
      </c>
      <c r="Y26" s="44">
        <f t="shared" si="15"/>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v>0</v>
      </c>
      <c r="M28" s="26">
        <v>0</v>
      </c>
      <c r="N28" s="58"/>
      <c r="O28" s="66"/>
      <c r="P28" s="39"/>
      <c r="Q28" s="39"/>
      <c r="R28" s="39"/>
      <c r="T28" s="39"/>
      <c r="U28" s="39"/>
      <c r="V28" s="39"/>
      <c r="X28" s="39">
        <v>0</v>
      </c>
      <c r="Y28" s="26">
        <v>0</v>
      </c>
      <c r="Z28" s="58"/>
    </row>
    <row r="29" spans="1:26" ht="14.5">
      <c r="A29" s="23">
        <v>1</v>
      </c>
      <c r="B29" s="11" t="s">
        <v>44</v>
      </c>
      <c r="C29" s="5"/>
      <c r="D29" s="40"/>
      <c r="E29" s="41"/>
      <c r="F29" s="42"/>
      <c r="H29" s="55"/>
      <c r="I29" s="45"/>
      <c r="J29" s="56"/>
      <c r="L29" s="55">
        <f t="shared" ref="L29:L35" si="16">D29-H29</f>
        <v>0</v>
      </c>
      <c r="M29" s="44">
        <f t="shared" ref="M29:M35" si="17">F29-J29</f>
        <v>0</v>
      </c>
      <c r="N29" s="56"/>
      <c r="O29" s="62"/>
      <c r="P29" s="40"/>
      <c r="Q29" s="41"/>
      <c r="R29" s="42"/>
      <c r="T29" s="55"/>
      <c r="U29" s="45"/>
      <c r="V29" s="56"/>
      <c r="X29" s="55">
        <f t="shared" ref="X29:X35" si="18">P29-T29</f>
        <v>0</v>
      </c>
      <c r="Y29" s="44">
        <f t="shared" ref="Y29:Y35" si="19">R29-V29</f>
        <v>0</v>
      </c>
      <c r="Z29" s="56"/>
    </row>
    <row r="30" spans="1:26" ht="14.5">
      <c r="A30" s="23">
        <v>2</v>
      </c>
      <c r="B30" s="11" t="s">
        <v>46</v>
      </c>
      <c r="C30" s="5"/>
      <c r="D30" s="40"/>
      <c r="E30" s="41"/>
      <c r="F30" s="42"/>
      <c r="H30" s="55"/>
      <c r="I30" s="45"/>
      <c r="J30" s="56"/>
      <c r="L30" s="55">
        <f t="shared" si="16"/>
        <v>0</v>
      </c>
      <c r="M30" s="44">
        <f t="shared" si="17"/>
        <v>0</v>
      </c>
      <c r="N30" s="56"/>
      <c r="O30" s="62"/>
      <c r="P30" s="40"/>
      <c r="Q30" s="41"/>
      <c r="R30" s="42"/>
      <c r="T30" s="55"/>
      <c r="U30" s="45"/>
      <c r="V30" s="56"/>
      <c r="X30" s="55">
        <f t="shared" si="18"/>
        <v>0</v>
      </c>
      <c r="Y30" s="44">
        <f t="shared" si="19"/>
        <v>0</v>
      </c>
      <c r="Z30" s="56"/>
    </row>
    <row r="31" spans="1:26" ht="14.5">
      <c r="A31" s="23">
        <v>3</v>
      </c>
      <c r="B31" s="11" t="s">
        <v>47</v>
      </c>
      <c r="C31" s="5"/>
      <c r="D31" s="40"/>
      <c r="E31" s="41"/>
      <c r="F31" s="42"/>
      <c r="H31" s="55"/>
      <c r="I31" s="45"/>
      <c r="J31" s="56"/>
      <c r="L31" s="55">
        <f t="shared" si="16"/>
        <v>0</v>
      </c>
      <c r="M31" s="44">
        <f t="shared" si="17"/>
        <v>0</v>
      </c>
      <c r="N31" s="56"/>
      <c r="O31" s="62"/>
      <c r="P31" s="40"/>
      <c r="Q31" s="41"/>
      <c r="R31" s="42"/>
      <c r="T31" s="55"/>
      <c r="U31" s="45"/>
      <c r="V31" s="56"/>
      <c r="X31" s="55">
        <f t="shared" si="18"/>
        <v>0</v>
      </c>
      <c r="Y31" s="44">
        <f t="shared" si="19"/>
        <v>0</v>
      </c>
      <c r="Z31" s="56"/>
    </row>
    <row r="32" spans="1:26" ht="14.5">
      <c r="A32" s="23">
        <v>4</v>
      </c>
      <c r="B32" s="11" t="s">
        <v>48</v>
      </c>
      <c r="C32" s="5"/>
      <c r="D32" s="40"/>
      <c r="E32" s="41"/>
      <c r="F32" s="42"/>
      <c r="H32" s="55"/>
      <c r="I32" s="45"/>
      <c r="J32" s="56"/>
      <c r="L32" s="55">
        <f t="shared" si="16"/>
        <v>0</v>
      </c>
      <c r="M32" s="44">
        <f t="shared" si="17"/>
        <v>0</v>
      </c>
      <c r="N32" s="56"/>
      <c r="O32" s="62"/>
      <c r="P32" s="40"/>
      <c r="Q32" s="41"/>
      <c r="R32" s="42"/>
      <c r="T32" s="55"/>
      <c r="U32" s="45"/>
      <c r="V32" s="56"/>
      <c r="X32" s="55">
        <f t="shared" si="18"/>
        <v>0</v>
      </c>
      <c r="Y32" s="44">
        <f t="shared" si="19"/>
        <v>0</v>
      </c>
      <c r="Z32" s="56"/>
    </row>
    <row r="33" spans="1:26" ht="14.5">
      <c r="A33" s="23">
        <v>5</v>
      </c>
      <c r="B33" s="11" t="s">
        <v>49</v>
      </c>
      <c r="C33" s="5"/>
      <c r="D33" s="40"/>
      <c r="E33" s="41"/>
      <c r="F33" s="42"/>
      <c r="H33" s="55"/>
      <c r="I33" s="45"/>
      <c r="J33" s="56"/>
      <c r="L33" s="55">
        <f t="shared" si="16"/>
        <v>0</v>
      </c>
      <c r="M33" s="44">
        <f t="shared" si="17"/>
        <v>0</v>
      </c>
      <c r="N33" s="56"/>
      <c r="O33" s="62"/>
      <c r="P33" s="40"/>
      <c r="Q33" s="41"/>
      <c r="R33" s="42"/>
      <c r="T33" s="55"/>
      <c r="U33" s="45"/>
      <c r="V33" s="56"/>
      <c r="X33" s="55">
        <f t="shared" si="18"/>
        <v>0</v>
      </c>
      <c r="Y33" s="44">
        <f t="shared" si="19"/>
        <v>0</v>
      </c>
      <c r="Z33" s="56"/>
    </row>
    <row r="34" spans="1:26" ht="14.5">
      <c r="A34" s="23">
        <v>6</v>
      </c>
      <c r="B34" s="11" t="s">
        <v>50</v>
      </c>
      <c r="C34" s="5"/>
      <c r="D34" s="40"/>
      <c r="E34" s="41"/>
      <c r="F34" s="42"/>
      <c r="H34" s="55"/>
      <c r="I34" s="45"/>
      <c r="J34" s="56"/>
      <c r="L34" s="55">
        <f t="shared" si="16"/>
        <v>0</v>
      </c>
      <c r="M34" s="44">
        <f t="shared" si="17"/>
        <v>0</v>
      </c>
      <c r="N34" s="56"/>
      <c r="O34" s="62"/>
      <c r="P34" s="40"/>
      <c r="Q34" s="41"/>
      <c r="R34" s="42"/>
      <c r="T34" s="55"/>
      <c r="U34" s="45"/>
      <c r="V34" s="56"/>
      <c r="X34" s="55">
        <f t="shared" si="18"/>
        <v>0</v>
      </c>
      <c r="Y34" s="44">
        <f t="shared" si="19"/>
        <v>0</v>
      </c>
      <c r="Z34" s="56"/>
    </row>
    <row r="35" spans="1:26" ht="14.5">
      <c r="A35" s="23">
        <v>7</v>
      </c>
      <c r="B35" s="11" t="s">
        <v>51</v>
      </c>
      <c r="C35" s="5"/>
      <c r="D35" s="40"/>
      <c r="E35" s="41"/>
      <c r="F35" s="42"/>
      <c r="H35" s="55"/>
      <c r="I35" s="45"/>
      <c r="J35" s="56"/>
      <c r="L35" s="55">
        <f t="shared" si="16"/>
        <v>0</v>
      </c>
      <c r="M35" s="44">
        <f t="shared" si="17"/>
        <v>0</v>
      </c>
      <c r="N35" s="56"/>
      <c r="O35" s="62"/>
      <c r="P35" s="40"/>
      <c r="Q35" s="41"/>
      <c r="R35" s="42"/>
      <c r="T35" s="55"/>
      <c r="U35" s="45"/>
      <c r="V35" s="56"/>
      <c r="X35" s="55">
        <f t="shared" si="18"/>
        <v>0</v>
      </c>
      <c r="Y35" s="44">
        <f t="shared" si="19"/>
        <v>0</v>
      </c>
      <c r="Z35" s="56"/>
    </row>
    <row r="36" spans="1:26" s="25" customFormat="1" ht="31.5" customHeight="1">
      <c r="A36" s="227" t="s">
        <v>29</v>
      </c>
      <c r="B36" s="228"/>
      <c r="C36" s="24"/>
      <c r="D36" s="43"/>
      <c r="E36" s="43">
        <f t="shared" ref="E36:F36" si="20">SUM(E37,E39,E41)</f>
        <v>0</v>
      </c>
      <c r="F36" s="43">
        <f t="shared" si="20"/>
        <v>0</v>
      </c>
      <c r="H36" s="43">
        <f t="shared" ref="H36:J36" si="21">SUM(H37,H39,H41)</f>
        <v>0</v>
      </c>
      <c r="I36" s="43">
        <f t="shared" si="21"/>
        <v>0</v>
      </c>
      <c r="J36" s="43">
        <f t="shared" si="21"/>
        <v>0</v>
      </c>
      <c r="L36" s="43">
        <f t="shared" ref="L36:M36" si="22">SUM(L37,L39,L41)</f>
        <v>0</v>
      </c>
      <c r="M36" s="43">
        <f t="shared" si="22"/>
        <v>0</v>
      </c>
      <c r="N36" s="34"/>
      <c r="O36" s="67"/>
      <c r="P36" s="43">
        <f>SUM(P37,P39,P41)</f>
        <v>0</v>
      </c>
      <c r="Q36" s="43">
        <f t="shared" ref="Q36:R36" si="23">SUM(Q37,Q39,Q41)</f>
        <v>0</v>
      </c>
      <c r="R36" s="43">
        <f t="shared" si="23"/>
        <v>0</v>
      </c>
      <c r="T36" s="43">
        <f t="shared" ref="T36:V36" si="24">SUM(T37,T39,T41)</f>
        <v>0</v>
      </c>
      <c r="U36" s="43">
        <f t="shared" si="24"/>
        <v>0</v>
      </c>
      <c r="V36" s="43">
        <f t="shared" si="24"/>
        <v>0</v>
      </c>
      <c r="X36" s="43">
        <f t="shared" ref="X36:Y36" si="25">SUM(X37,X39,X41)</f>
        <v>0</v>
      </c>
      <c r="Y36" s="43">
        <f t="shared" si="25"/>
        <v>0</v>
      </c>
      <c r="Z36" s="34"/>
    </row>
    <row r="37" spans="1:26">
      <c r="A37" s="219" t="s">
        <v>30</v>
      </c>
      <c r="B37" s="220"/>
      <c r="C37" s="9"/>
      <c r="D37" s="39">
        <v>0</v>
      </c>
      <c r="E37" s="39">
        <f t="shared" ref="E37:F37" si="26">E38</f>
        <v>0</v>
      </c>
      <c r="F37" s="39">
        <f t="shared" si="26"/>
        <v>0</v>
      </c>
      <c r="H37" s="39">
        <f t="shared" ref="H37:J37" si="27">H38</f>
        <v>0</v>
      </c>
      <c r="I37" s="39">
        <f t="shared" si="27"/>
        <v>0</v>
      </c>
      <c r="J37" s="39">
        <f t="shared" si="27"/>
        <v>0</v>
      </c>
      <c r="L37" s="39">
        <f t="shared" ref="L37:M37" si="28">L38</f>
        <v>0</v>
      </c>
      <c r="M37" s="39">
        <f t="shared" si="28"/>
        <v>0</v>
      </c>
      <c r="N37" s="59"/>
      <c r="P37" s="39">
        <f t="shared" ref="P37:Q37" si="29">P38</f>
        <v>0</v>
      </c>
      <c r="Q37" s="39">
        <f t="shared" si="29"/>
        <v>0</v>
      </c>
      <c r="R37" s="59"/>
      <c r="T37" s="39">
        <f t="shared" ref="T37:U37" si="30">T38</f>
        <v>0</v>
      </c>
      <c r="U37" s="39">
        <f t="shared" si="30"/>
        <v>0</v>
      </c>
      <c r="V37" s="59"/>
      <c r="X37" s="39">
        <f t="shared" ref="X37:Y37" si="31">X38</f>
        <v>0</v>
      </c>
      <c r="Y37" s="39">
        <f t="shared" si="31"/>
        <v>0</v>
      </c>
      <c r="Z37" s="59"/>
    </row>
    <row r="38" spans="1:26" ht="14.5">
      <c r="A38" s="23">
        <v>1</v>
      </c>
      <c r="B38" s="11" t="s">
        <v>31</v>
      </c>
      <c r="C38" s="5"/>
      <c r="D38" s="40"/>
      <c r="E38" s="41"/>
      <c r="F38" s="42"/>
      <c r="H38" s="55"/>
      <c r="I38" s="45"/>
      <c r="J38" s="56"/>
      <c r="L38" s="55"/>
      <c r="M38" s="45"/>
      <c r="N38" s="56"/>
      <c r="P38" s="55"/>
      <c r="Q38" s="45"/>
      <c r="R38" s="56"/>
      <c r="T38" s="55"/>
      <c r="U38" s="45"/>
      <c r="V38" s="56"/>
      <c r="X38" s="55"/>
      <c r="Y38" s="45"/>
      <c r="Z38" s="56"/>
    </row>
    <row r="39" spans="1:26">
      <c r="A39" s="219" t="s">
        <v>32</v>
      </c>
      <c r="B39" s="220"/>
      <c r="C39" s="5"/>
      <c r="D39" s="39"/>
      <c r="E39" s="39">
        <f t="shared" ref="E39:F39" si="32">E40</f>
        <v>0</v>
      </c>
      <c r="F39" s="39">
        <f t="shared" si="32"/>
        <v>0</v>
      </c>
      <c r="H39" s="39">
        <f t="shared" ref="H39:J39" si="33">H40</f>
        <v>0</v>
      </c>
      <c r="I39" s="39">
        <f t="shared" si="33"/>
        <v>0</v>
      </c>
      <c r="J39" s="39">
        <f t="shared" si="33"/>
        <v>0</v>
      </c>
      <c r="L39" s="39">
        <f t="shared" ref="L39:M39" si="34">L40</f>
        <v>0</v>
      </c>
      <c r="M39" s="39">
        <f t="shared" si="34"/>
        <v>0</v>
      </c>
      <c r="N39" s="59"/>
      <c r="P39" s="39">
        <f t="shared" ref="P39:Q39" si="35">P40</f>
        <v>0</v>
      </c>
      <c r="Q39" s="39">
        <f t="shared" si="35"/>
        <v>0</v>
      </c>
      <c r="R39" s="59"/>
      <c r="T39" s="39">
        <f t="shared" ref="T39:U39" si="36">T40</f>
        <v>0</v>
      </c>
      <c r="U39" s="39">
        <f t="shared" si="36"/>
        <v>0</v>
      </c>
      <c r="V39" s="59"/>
      <c r="X39" s="39">
        <f t="shared" ref="X39:Y39" si="37">X40</f>
        <v>0</v>
      </c>
      <c r="Y39" s="39">
        <f t="shared" si="37"/>
        <v>0</v>
      </c>
      <c r="Z39" s="59"/>
    </row>
    <row r="40" spans="1:26" ht="14.5">
      <c r="A40" s="23">
        <v>1</v>
      </c>
      <c r="B40" s="11" t="s">
        <v>33</v>
      </c>
      <c r="C40" s="5"/>
      <c r="D40" s="40"/>
      <c r="E40" s="41"/>
      <c r="F40" s="42"/>
      <c r="H40" s="55"/>
      <c r="I40" s="45"/>
      <c r="J40" s="56"/>
      <c r="L40" s="55"/>
      <c r="M40" s="45"/>
      <c r="N40" s="56"/>
      <c r="P40" s="55"/>
      <c r="Q40" s="45"/>
      <c r="R40" s="56"/>
      <c r="T40" s="55"/>
      <c r="U40" s="45"/>
      <c r="V40" s="56"/>
      <c r="X40" s="55"/>
      <c r="Y40" s="45"/>
      <c r="Z40" s="56"/>
    </row>
    <row r="41" spans="1:26">
      <c r="A41" s="219" t="s">
        <v>36</v>
      </c>
      <c r="B41" s="220"/>
      <c r="C41" s="5"/>
      <c r="D41" s="39">
        <v>0</v>
      </c>
      <c r="E41" s="39">
        <f t="shared" ref="E41:F41" si="38">SUM(E42:E43)</f>
        <v>0</v>
      </c>
      <c r="F41" s="39">
        <f t="shared" si="38"/>
        <v>0</v>
      </c>
      <c r="H41" s="39">
        <f t="shared" ref="H41:J41" si="39">SUM(H42:H43)</f>
        <v>0</v>
      </c>
      <c r="I41" s="39">
        <f t="shared" si="39"/>
        <v>0</v>
      </c>
      <c r="J41" s="39">
        <f t="shared" si="39"/>
        <v>0</v>
      </c>
      <c r="L41" s="39">
        <f t="shared" ref="L41:M41" si="40">SUM(L42:L43)</f>
        <v>0</v>
      </c>
      <c r="M41" s="39">
        <f t="shared" si="40"/>
        <v>0</v>
      </c>
      <c r="N41" s="59"/>
      <c r="P41" s="39">
        <f t="shared" ref="P41:Q41" si="41">SUM(P42:P43)</f>
        <v>0</v>
      </c>
      <c r="Q41" s="39">
        <f t="shared" si="41"/>
        <v>0</v>
      </c>
      <c r="R41" s="59"/>
      <c r="T41" s="39">
        <f t="shared" ref="T41:U41" si="42">SUM(T42:T43)</f>
        <v>0</v>
      </c>
      <c r="U41" s="39">
        <f t="shared" si="42"/>
        <v>0</v>
      </c>
      <c r="V41" s="59"/>
      <c r="X41" s="39">
        <f t="shared" ref="X41:Y41" si="43">SUM(X42:X43)</f>
        <v>0</v>
      </c>
      <c r="Y41" s="39">
        <f t="shared" si="43"/>
        <v>0</v>
      </c>
      <c r="Z41" s="59"/>
    </row>
    <row r="42" spans="1:26" ht="14.5">
      <c r="A42" s="23">
        <v>1</v>
      </c>
      <c r="B42" s="11" t="s">
        <v>34</v>
      </c>
      <c r="C42" s="5"/>
      <c r="D42" s="40">
        <v>0</v>
      </c>
      <c r="E42" s="41"/>
      <c r="F42" s="42"/>
      <c r="H42" s="55"/>
      <c r="I42" s="45"/>
      <c r="J42" s="56"/>
      <c r="L42" s="55"/>
      <c r="M42" s="45"/>
      <c r="N42" s="56"/>
      <c r="P42" s="55"/>
      <c r="Q42" s="45"/>
      <c r="R42" s="56"/>
      <c r="T42" s="55"/>
      <c r="U42" s="45"/>
      <c r="V42" s="56"/>
      <c r="X42" s="55"/>
      <c r="Y42" s="45"/>
      <c r="Z42" s="56"/>
    </row>
    <row r="43" spans="1:26" ht="14.5">
      <c r="A43" s="23">
        <v>2</v>
      </c>
      <c r="B43" s="11" t="s">
        <v>35</v>
      </c>
      <c r="C43" s="5"/>
      <c r="D43" s="40">
        <v>0</v>
      </c>
      <c r="E43" s="41"/>
      <c r="F43" s="42"/>
      <c r="H43" s="55"/>
      <c r="I43" s="45"/>
      <c r="J43" s="56"/>
      <c r="L43" s="55"/>
      <c r="M43" s="45"/>
      <c r="N43" s="56"/>
      <c r="P43" s="55"/>
      <c r="Q43" s="45"/>
      <c r="R43" s="56"/>
      <c r="T43" s="55"/>
      <c r="U43" s="45"/>
      <c r="V43" s="56"/>
      <c r="X43" s="55"/>
      <c r="Y43" s="45"/>
      <c r="Z43" s="56"/>
    </row>
    <row r="44" spans="1:26" ht="14.5">
      <c r="A44" s="23">
        <v>3</v>
      </c>
      <c r="B44" s="11" t="s">
        <v>52</v>
      </c>
      <c r="C44" s="5"/>
      <c r="D44" s="40">
        <v>0</v>
      </c>
      <c r="E44" s="41"/>
      <c r="F44" s="42"/>
      <c r="H44" s="55"/>
      <c r="I44" s="45"/>
      <c r="J44" s="56"/>
      <c r="L44" s="55"/>
      <c r="M44" s="45"/>
      <c r="N44" s="56"/>
      <c r="P44" s="55"/>
      <c r="Q44" s="45"/>
      <c r="R44" s="56"/>
      <c r="T44" s="55"/>
      <c r="U44" s="45"/>
      <c r="V44" s="56"/>
      <c r="X44" s="55"/>
      <c r="Y44" s="45"/>
      <c r="Z44" s="56"/>
    </row>
    <row r="45" spans="1:26" ht="14.5">
      <c r="A45" s="23">
        <v>4</v>
      </c>
      <c r="B45" s="11" t="s">
        <v>53</v>
      </c>
      <c r="C45" s="5"/>
      <c r="D45" s="40"/>
      <c r="E45" s="41"/>
      <c r="F45" s="42"/>
      <c r="H45" s="55"/>
      <c r="I45" s="45"/>
      <c r="J45" s="56"/>
      <c r="L45" s="55"/>
      <c r="M45" s="45"/>
      <c r="N45" s="56"/>
      <c r="P45" s="55"/>
      <c r="Q45" s="45"/>
      <c r="R45" s="56"/>
      <c r="T45" s="55"/>
      <c r="U45" s="45"/>
      <c r="V45" s="56"/>
      <c r="X45" s="55"/>
      <c r="Y45" s="45"/>
      <c r="Z45" s="56"/>
    </row>
  </sheetData>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8" zoomScaleNormal="68" workbookViewId="0">
      <pane xSplit="3" topLeftCell="D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101</v>
      </c>
      <c r="D1" s="27" t="s">
        <v>97</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c r="E8" s="33"/>
      <c r="F8" s="34"/>
      <c r="H8" s="49"/>
      <c r="I8" s="50"/>
      <c r="J8" s="51"/>
      <c r="L8" s="49"/>
      <c r="M8" s="50"/>
      <c r="N8" s="51"/>
      <c r="O8" s="64"/>
      <c r="P8" s="154"/>
      <c r="Q8" s="154"/>
      <c r="R8" s="155"/>
      <c r="T8" s="155"/>
      <c r="U8" s="155"/>
      <c r="V8" s="155"/>
      <c r="X8" s="155"/>
      <c r="Y8" s="155"/>
      <c r="Z8" s="155"/>
    </row>
    <row r="9" spans="1:26" s="1" customFormat="1" ht="26.5" customHeight="1">
      <c r="A9" s="221" t="s">
        <v>43</v>
      </c>
      <c r="B9" s="222"/>
      <c r="C9" s="2"/>
      <c r="D9" s="35">
        <f>SUM(D10)</f>
        <v>0</v>
      </c>
      <c r="E9" s="35">
        <f t="shared" ref="E9:F9" si="0">SUM(E10)</f>
        <v>0</v>
      </c>
      <c r="F9" s="35">
        <f t="shared" si="0"/>
        <v>0</v>
      </c>
      <c r="H9" s="35">
        <f>SUM(H10)</f>
        <v>0</v>
      </c>
      <c r="I9" s="35">
        <f t="shared" ref="I9:J9" si="1">SUM(I10)</f>
        <v>0</v>
      </c>
      <c r="J9" s="35">
        <f t="shared" si="1"/>
        <v>0</v>
      </c>
      <c r="L9" s="35">
        <f>SUM(L10)</f>
        <v>0</v>
      </c>
      <c r="M9" s="35">
        <f>SUM(M10)</f>
        <v>0</v>
      </c>
      <c r="N9" s="57"/>
      <c r="O9" s="63"/>
      <c r="P9" s="154"/>
      <c r="Q9" s="154"/>
      <c r="R9" s="154"/>
      <c r="T9" s="154"/>
      <c r="U9" s="154"/>
      <c r="V9" s="154"/>
      <c r="X9" s="154"/>
      <c r="Y9" s="154"/>
      <c r="Z9" s="155"/>
    </row>
    <row r="10" spans="1:26" s="17" customFormat="1" ht="15.5">
      <c r="A10" s="23">
        <v>1</v>
      </c>
      <c r="B10" s="11" t="s">
        <v>44</v>
      </c>
      <c r="C10" s="2"/>
      <c r="D10" s="36"/>
      <c r="E10" s="37"/>
      <c r="F10" s="38"/>
      <c r="H10" s="52"/>
      <c r="I10" s="53"/>
      <c r="J10" s="54"/>
      <c r="L10" s="52"/>
      <c r="M10" s="53"/>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0</v>
      </c>
      <c r="I12" s="32">
        <f>SUM(I13:I35)</f>
        <v>0</v>
      </c>
      <c r="J12" s="32">
        <f>SUM(J13:J35)</f>
        <v>0</v>
      </c>
      <c r="L12" s="32">
        <f>SUM(L13:L35)</f>
        <v>0</v>
      </c>
      <c r="M12" s="32">
        <f>SUM(M13:M35)</f>
        <v>0</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f>SUM(D14,D18)</f>
        <v>0</v>
      </c>
      <c r="E13" s="35">
        <f t="shared" ref="E13:F13" si="2">SUM(E14,E18)</f>
        <v>0</v>
      </c>
      <c r="F13" s="35">
        <f t="shared" si="2"/>
        <v>0</v>
      </c>
      <c r="H13" s="35">
        <f t="shared" ref="H13:J13" si="3">SUM(H14,H18)</f>
        <v>0</v>
      </c>
      <c r="I13" s="35">
        <f t="shared" si="3"/>
        <v>0</v>
      </c>
      <c r="J13" s="35">
        <f t="shared" si="3"/>
        <v>0</v>
      </c>
      <c r="L13" s="35">
        <f t="shared" ref="L13:M13" si="4">SUM(L14,L18)</f>
        <v>0</v>
      </c>
      <c r="M13" s="35">
        <f t="shared" si="4"/>
        <v>0</v>
      </c>
      <c r="N13" s="57"/>
      <c r="O13" s="63"/>
      <c r="P13" s="35">
        <f>SUM(P14,P18)</f>
        <v>0</v>
      </c>
      <c r="Q13" s="35">
        <f t="shared" ref="Q13:R13" si="5">SUM(Q14,Q18)</f>
        <v>0</v>
      </c>
      <c r="R13" s="35">
        <f t="shared" si="5"/>
        <v>0</v>
      </c>
      <c r="T13" s="35">
        <f t="shared" ref="T13:V13" si="6">SUM(T14,T18)</f>
        <v>0</v>
      </c>
      <c r="U13" s="35">
        <f t="shared" si="6"/>
        <v>0</v>
      </c>
      <c r="V13" s="35">
        <f t="shared" si="6"/>
        <v>0</v>
      </c>
      <c r="X13" s="35">
        <f t="shared" ref="X13:Y13" si="7">SUM(X14,X18)</f>
        <v>0</v>
      </c>
      <c r="Y13" s="35">
        <f t="shared" si="7"/>
        <v>0</v>
      </c>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c r="E15" s="41"/>
      <c r="F15" s="42"/>
      <c r="H15" s="55"/>
      <c r="I15" s="45"/>
      <c r="J15" s="56"/>
      <c r="L15" s="55">
        <f>D15-H15</f>
        <v>0</v>
      </c>
      <c r="M15" s="44">
        <f>F15-J15</f>
        <v>0</v>
      </c>
      <c r="N15" s="56"/>
      <c r="O15" s="62"/>
      <c r="P15" s="40"/>
      <c r="Q15" s="41"/>
      <c r="R15" s="42"/>
      <c r="T15" s="55"/>
      <c r="U15" s="45"/>
      <c r="V15" s="56"/>
      <c r="X15" s="55">
        <f>P15-T15</f>
        <v>0</v>
      </c>
      <c r="Y15" s="44">
        <f>R15-V15</f>
        <v>0</v>
      </c>
      <c r="Z15" s="56"/>
    </row>
    <row r="16" spans="1:26" ht="26.5" customHeight="1">
      <c r="A16" s="23">
        <v>2</v>
      </c>
      <c r="B16" s="11" t="s">
        <v>40</v>
      </c>
      <c r="C16" s="4"/>
      <c r="D16" s="40"/>
      <c r="E16" s="41"/>
      <c r="F16" s="42"/>
      <c r="H16" s="55"/>
      <c r="I16" s="45"/>
      <c r="J16" s="56"/>
      <c r="L16" s="55">
        <f t="shared" ref="L16:L17" si="8">D16-H16</f>
        <v>0</v>
      </c>
      <c r="M16" s="44">
        <f t="shared" ref="M16:M17" si="9">F16-J16</f>
        <v>0</v>
      </c>
      <c r="N16" s="56"/>
      <c r="O16" s="62"/>
      <c r="P16" s="40"/>
      <c r="Q16" s="41"/>
      <c r="R16" s="42"/>
      <c r="T16" s="55"/>
      <c r="U16" s="45"/>
      <c r="V16" s="56"/>
      <c r="X16" s="55">
        <f t="shared" ref="X16" si="10">P16-T16</f>
        <v>0</v>
      </c>
      <c r="Y16" s="44">
        <f t="shared" ref="Y16:Y17" si="11">R16-V16</f>
        <v>0</v>
      </c>
      <c r="Z16" s="56"/>
    </row>
    <row r="17" spans="1:26" ht="30" customHeight="1">
      <c r="A17" s="23">
        <v>3</v>
      </c>
      <c r="B17" s="11" t="s">
        <v>41</v>
      </c>
      <c r="C17" s="5"/>
      <c r="D17" s="40"/>
      <c r="E17" s="41"/>
      <c r="F17" s="42"/>
      <c r="H17" s="55"/>
      <c r="I17" s="45"/>
      <c r="J17" s="56"/>
      <c r="L17" s="55">
        <f t="shared" si="8"/>
        <v>0</v>
      </c>
      <c r="M17" s="44">
        <f t="shared" si="9"/>
        <v>0</v>
      </c>
      <c r="N17" s="56"/>
      <c r="O17" s="62"/>
      <c r="P17" s="40"/>
      <c r="Q17" s="41"/>
      <c r="R17" s="42"/>
      <c r="T17" s="55"/>
      <c r="U17" s="45"/>
      <c r="V17" s="56"/>
      <c r="X17" s="55">
        <f>P17-T17</f>
        <v>0</v>
      </c>
      <c r="Y17" s="44">
        <f t="shared" si="11"/>
        <v>0</v>
      </c>
      <c r="Z17" s="56"/>
    </row>
    <row r="18" spans="1:26" s="16" customFormat="1">
      <c r="A18" s="219" t="s">
        <v>131</v>
      </c>
      <c r="B18" s="220"/>
      <c r="C18" s="3"/>
      <c r="D18" s="39"/>
      <c r="E18" s="39"/>
      <c r="F18" s="39"/>
      <c r="H18" s="39"/>
      <c r="I18" s="39"/>
      <c r="J18" s="39"/>
      <c r="L18" s="39">
        <v>0</v>
      </c>
      <c r="M18" s="26">
        <v>0</v>
      </c>
      <c r="N18" s="58"/>
      <c r="O18" s="66"/>
      <c r="P18" s="39"/>
      <c r="Q18" s="39"/>
      <c r="R18" s="39"/>
      <c r="T18" s="39"/>
      <c r="U18" s="39"/>
      <c r="V18" s="39"/>
      <c r="X18" s="39">
        <v>0</v>
      </c>
      <c r="Y18" s="26">
        <v>0</v>
      </c>
      <c r="Z18" s="58"/>
    </row>
    <row r="19" spans="1:26" ht="14.5">
      <c r="A19" s="23">
        <v>1</v>
      </c>
      <c r="B19" s="11" t="s">
        <v>4</v>
      </c>
      <c r="C19" s="6"/>
      <c r="D19" s="40"/>
      <c r="E19" s="41"/>
      <c r="F19" s="42"/>
      <c r="H19" s="55"/>
      <c r="I19" s="45"/>
      <c r="J19" s="56"/>
      <c r="L19" s="55">
        <f t="shared" ref="L19:L26" si="12">D19-H19</f>
        <v>0</v>
      </c>
      <c r="M19" s="44">
        <f t="shared" ref="M19:M26" si="13">F19-J19</f>
        <v>0</v>
      </c>
      <c r="N19" s="56"/>
      <c r="O19" s="62"/>
      <c r="P19" s="40"/>
      <c r="Q19" s="41"/>
      <c r="R19" s="42"/>
      <c r="T19" s="55"/>
      <c r="U19" s="45"/>
      <c r="V19" s="56"/>
      <c r="X19" s="55">
        <f t="shared" ref="X19:X26" si="14">P19-T19</f>
        <v>0</v>
      </c>
      <c r="Y19" s="44">
        <f t="shared" ref="Y19:Y26" si="15">R19-V19</f>
        <v>0</v>
      </c>
      <c r="Z19" s="56"/>
    </row>
    <row r="20" spans="1:26" ht="14.5">
      <c r="A20" s="23">
        <v>2</v>
      </c>
      <c r="B20" s="12" t="s">
        <v>11</v>
      </c>
      <c r="C20" s="6"/>
      <c r="D20" s="40"/>
      <c r="E20" s="41"/>
      <c r="F20" s="42"/>
      <c r="H20" s="55"/>
      <c r="I20" s="45"/>
      <c r="J20" s="56"/>
      <c r="L20" s="55">
        <f>D20-H20</f>
        <v>0</v>
      </c>
      <c r="M20" s="44">
        <f t="shared" si="13"/>
        <v>0</v>
      </c>
      <c r="N20" s="56"/>
      <c r="O20" s="62"/>
      <c r="P20" s="40"/>
      <c r="Q20" s="41"/>
      <c r="R20" s="42"/>
      <c r="T20" s="55"/>
      <c r="U20" s="45"/>
      <c r="V20" s="56"/>
      <c r="X20" s="55">
        <f t="shared" si="14"/>
        <v>0</v>
      </c>
      <c r="Y20" s="44">
        <f t="shared" si="15"/>
        <v>0</v>
      </c>
      <c r="Z20" s="56"/>
    </row>
    <row r="21" spans="1:26" ht="14.5">
      <c r="A21" s="23">
        <v>3</v>
      </c>
      <c r="B21" s="11" t="s">
        <v>5</v>
      </c>
      <c r="C21" s="4"/>
      <c r="D21" s="40"/>
      <c r="E21" s="41"/>
      <c r="F21" s="42"/>
      <c r="H21" s="55"/>
      <c r="I21" s="45"/>
      <c r="J21" s="56"/>
      <c r="L21" s="55">
        <f t="shared" si="12"/>
        <v>0</v>
      </c>
      <c r="M21" s="44">
        <f t="shared" si="13"/>
        <v>0</v>
      </c>
      <c r="N21" s="56"/>
      <c r="O21" s="62"/>
      <c r="P21" s="40"/>
      <c r="Q21" s="41"/>
      <c r="R21" s="42"/>
      <c r="T21" s="55"/>
      <c r="U21" s="45"/>
      <c r="V21" s="56"/>
      <c r="X21" s="55">
        <f t="shared" si="14"/>
        <v>0</v>
      </c>
      <c r="Y21" s="44">
        <f t="shared" si="15"/>
        <v>0</v>
      </c>
      <c r="Z21" s="56"/>
    </row>
    <row r="22" spans="1:26" ht="14.5">
      <c r="A22" s="23">
        <v>4</v>
      </c>
      <c r="B22" s="11" t="s">
        <v>7</v>
      </c>
      <c r="C22" s="5"/>
      <c r="D22" s="40"/>
      <c r="E22" s="41"/>
      <c r="F22" s="42"/>
      <c r="H22" s="55"/>
      <c r="I22" s="45"/>
      <c r="J22" s="56"/>
      <c r="L22" s="55">
        <f t="shared" si="12"/>
        <v>0</v>
      </c>
      <c r="M22" s="44">
        <f t="shared" si="13"/>
        <v>0</v>
      </c>
      <c r="N22" s="56"/>
      <c r="O22" s="62"/>
      <c r="P22" s="40"/>
      <c r="Q22" s="41"/>
      <c r="R22" s="42"/>
      <c r="T22" s="55"/>
      <c r="U22" s="45"/>
      <c r="V22" s="56"/>
      <c r="X22" s="55">
        <f t="shared" si="14"/>
        <v>0</v>
      </c>
      <c r="Y22" s="44">
        <f t="shared" si="15"/>
        <v>0</v>
      </c>
      <c r="Z22" s="56"/>
    </row>
    <row r="23" spans="1:26" ht="14.5">
      <c r="A23" s="23">
        <v>5</v>
      </c>
      <c r="B23" s="12" t="s">
        <v>8</v>
      </c>
      <c r="C23" s="7"/>
      <c r="D23" s="40"/>
      <c r="E23" s="41"/>
      <c r="F23" s="42"/>
      <c r="H23" s="55"/>
      <c r="I23" s="45"/>
      <c r="J23" s="56"/>
      <c r="L23" s="55">
        <f t="shared" si="12"/>
        <v>0</v>
      </c>
      <c r="M23" s="44">
        <f t="shared" si="13"/>
        <v>0</v>
      </c>
      <c r="N23" s="56"/>
      <c r="O23" s="62"/>
      <c r="P23" s="40"/>
      <c r="Q23" s="41"/>
      <c r="R23" s="42"/>
      <c r="T23" s="55"/>
      <c r="U23" s="45"/>
      <c r="V23" s="56"/>
      <c r="X23" s="55">
        <f t="shared" si="14"/>
        <v>0</v>
      </c>
      <c r="Y23" s="44">
        <f t="shared" si="15"/>
        <v>0</v>
      </c>
      <c r="Z23" s="56"/>
    </row>
    <row r="24" spans="1:26" ht="14.5">
      <c r="A24" s="23">
        <v>6</v>
      </c>
      <c r="B24" s="12" t="s">
        <v>9</v>
      </c>
      <c r="C24" s="7"/>
      <c r="D24" s="40"/>
      <c r="E24" s="41"/>
      <c r="F24" s="42"/>
      <c r="H24" s="55"/>
      <c r="I24" s="45"/>
      <c r="J24" s="56"/>
      <c r="L24" s="55">
        <f t="shared" si="12"/>
        <v>0</v>
      </c>
      <c r="M24" s="44">
        <f t="shared" si="13"/>
        <v>0</v>
      </c>
      <c r="N24" s="56"/>
      <c r="O24" s="62"/>
      <c r="P24" s="40"/>
      <c r="Q24" s="41"/>
      <c r="R24" s="42"/>
      <c r="T24" s="55"/>
      <c r="U24" s="45"/>
      <c r="V24" s="56"/>
      <c r="X24" s="55">
        <f t="shared" si="14"/>
        <v>0</v>
      </c>
      <c r="Y24" s="44">
        <f t="shared" si="15"/>
        <v>0</v>
      </c>
      <c r="Z24" s="56"/>
    </row>
    <row r="25" spans="1:26" ht="14.5">
      <c r="A25" s="23">
        <v>7</v>
      </c>
      <c r="B25" s="12" t="s">
        <v>6</v>
      </c>
      <c r="C25" s="8"/>
      <c r="D25" s="40"/>
      <c r="E25" s="41"/>
      <c r="F25" s="42"/>
      <c r="H25" s="55"/>
      <c r="I25" s="45"/>
      <c r="J25" s="56"/>
      <c r="L25" s="55">
        <f t="shared" si="12"/>
        <v>0</v>
      </c>
      <c r="M25" s="44">
        <f t="shared" si="13"/>
        <v>0</v>
      </c>
      <c r="N25" s="56"/>
      <c r="O25" s="62"/>
      <c r="P25" s="40"/>
      <c r="Q25" s="41"/>
      <c r="R25" s="42"/>
      <c r="T25" s="55"/>
      <c r="U25" s="45"/>
      <c r="V25" s="56"/>
      <c r="X25" s="55">
        <f t="shared" si="14"/>
        <v>0</v>
      </c>
      <c r="Y25" s="44">
        <f t="shared" si="15"/>
        <v>0</v>
      </c>
      <c r="Z25" s="56"/>
    </row>
    <row r="26" spans="1:26" ht="14.5">
      <c r="A26" s="23">
        <v>8</v>
      </c>
      <c r="B26" s="12" t="s">
        <v>10</v>
      </c>
      <c r="C26" s="7"/>
      <c r="D26" s="40"/>
      <c r="E26" s="41"/>
      <c r="F26" s="42"/>
      <c r="H26" s="55"/>
      <c r="I26" s="45"/>
      <c r="J26" s="56"/>
      <c r="L26" s="55">
        <f t="shared" si="12"/>
        <v>0</v>
      </c>
      <c r="M26" s="44">
        <f t="shared" si="13"/>
        <v>0</v>
      </c>
      <c r="N26" s="56"/>
      <c r="O26" s="62"/>
      <c r="P26" s="40"/>
      <c r="Q26" s="41"/>
      <c r="R26" s="42"/>
      <c r="T26" s="55"/>
      <c r="U26" s="45"/>
      <c r="V26" s="56"/>
      <c r="X26" s="55">
        <f t="shared" si="14"/>
        <v>0</v>
      </c>
      <c r="Y26" s="44">
        <f t="shared" si="15"/>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v>0</v>
      </c>
      <c r="M28" s="26">
        <v>0</v>
      </c>
      <c r="N28" s="58"/>
      <c r="O28" s="66"/>
      <c r="P28" s="39"/>
      <c r="Q28" s="39"/>
      <c r="R28" s="39"/>
      <c r="T28" s="39"/>
      <c r="U28" s="39"/>
      <c r="V28" s="39"/>
      <c r="X28" s="39">
        <v>0</v>
      </c>
      <c r="Y28" s="26">
        <v>0</v>
      </c>
      <c r="Z28" s="58"/>
    </row>
    <row r="29" spans="1:26" ht="14.5">
      <c r="A29" s="23">
        <v>1</v>
      </c>
      <c r="B29" s="11" t="s">
        <v>44</v>
      </c>
      <c r="C29" s="5"/>
      <c r="D29" s="40"/>
      <c r="E29" s="41"/>
      <c r="F29" s="42"/>
      <c r="H29" s="55"/>
      <c r="I29" s="45"/>
      <c r="J29" s="56"/>
      <c r="L29" s="55">
        <f t="shared" ref="L29:L35" si="16">D29-H29</f>
        <v>0</v>
      </c>
      <c r="M29" s="44">
        <f t="shared" ref="M29:M35" si="17">F29-J29</f>
        <v>0</v>
      </c>
      <c r="N29" s="56"/>
      <c r="O29" s="62"/>
      <c r="P29" s="40"/>
      <c r="Q29" s="41"/>
      <c r="R29" s="42"/>
      <c r="T29" s="55"/>
      <c r="U29" s="45"/>
      <c r="V29" s="56"/>
      <c r="X29" s="55">
        <f t="shared" ref="X29:X35" si="18">P29-T29</f>
        <v>0</v>
      </c>
      <c r="Y29" s="44">
        <f t="shared" ref="Y29:Y35" si="19">R29-V29</f>
        <v>0</v>
      </c>
      <c r="Z29" s="56"/>
    </row>
    <row r="30" spans="1:26" ht="14.5">
      <c r="A30" s="23">
        <v>2</v>
      </c>
      <c r="B30" s="11" t="s">
        <v>46</v>
      </c>
      <c r="C30" s="5"/>
      <c r="D30" s="40"/>
      <c r="E30" s="41"/>
      <c r="F30" s="42"/>
      <c r="H30" s="55"/>
      <c r="I30" s="45"/>
      <c r="J30" s="56"/>
      <c r="L30" s="55">
        <f t="shared" si="16"/>
        <v>0</v>
      </c>
      <c r="M30" s="44">
        <f t="shared" si="17"/>
        <v>0</v>
      </c>
      <c r="N30" s="56"/>
      <c r="O30" s="62"/>
      <c r="P30" s="40"/>
      <c r="Q30" s="41"/>
      <c r="R30" s="42"/>
      <c r="T30" s="55"/>
      <c r="U30" s="45"/>
      <c r="V30" s="56"/>
      <c r="X30" s="55">
        <f t="shared" si="18"/>
        <v>0</v>
      </c>
      <c r="Y30" s="44">
        <f t="shared" si="19"/>
        <v>0</v>
      </c>
      <c r="Z30" s="56"/>
    </row>
    <row r="31" spans="1:26" ht="14.5">
      <c r="A31" s="23">
        <v>3</v>
      </c>
      <c r="B31" s="11" t="s">
        <v>47</v>
      </c>
      <c r="C31" s="5"/>
      <c r="D31" s="40"/>
      <c r="E31" s="41"/>
      <c r="F31" s="42"/>
      <c r="H31" s="55"/>
      <c r="I31" s="45"/>
      <c r="J31" s="56"/>
      <c r="L31" s="55">
        <f t="shared" si="16"/>
        <v>0</v>
      </c>
      <c r="M31" s="44">
        <f t="shared" si="17"/>
        <v>0</v>
      </c>
      <c r="N31" s="56"/>
      <c r="O31" s="62"/>
      <c r="P31" s="40"/>
      <c r="Q31" s="41"/>
      <c r="R31" s="42"/>
      <c r="T31" s="55"/>
      <c r="U31" s="45"/>
      <c r="V31" s="56"/>
      <c r="X31" s="55">
        <f t="shared" si="18"/>
        <v>0</v>
      </c>
      <c r="Y31" s="44">
        <f t="shared" si="19"/>
        <v>0</v>
      </c>
      <c r="Z31" s="56"/>
    </row>
    <row r="32" spans="1:26" ht="14.5">
      <c r="A32" s="23">
        <v>4</v>
      </c>
      <c r="B32" s="11" t="s">
        <v>48</v>
      </c>
      <c r="C32" s="5"/>
      <c r="D32" s="40"/>
      <c r="E32" s="41"/>
      <c r="F32" s="42"/>
      <c r="H32" s="55"/>
      <c r="I32" s="45"/>
      <c r="J32" s="56"/>
      <c r="L32" s="55">
        <f t="shared" si="16"/>
        <v>0</v>
      </c>
      <c r="M32" s="44">
        <f t="shared" si="17"/>
        <v>0</v>
      </c>
      <c r="N32" s="56"/>
      <c r="O32" s="62"/>
      <c r="P32" s="40"/>
      <c r="Q32" s="41"/>
      <c r="R32" s="42"/>
      <c r="T32" s="55"/>
      <c r="U32" s="45"/>
      <c r="V32" s="56"/>
      <c r="X32" s="55">
        <f t="shared" si="18"/>
        <v>0</v>
      </c>
      <c r="Y32" s="44">
        <f t="shared" si="19"/>
        <v>0</v>
      </c>
      <c r="Z32" s="56"/>
    </row>
    <row r="33" spans="1:26" ht="14.5">
      <c r="A33" s="23">
        <v>5</v>
      </c>
      <c r="B33" s="11" t="s">
        <v>49</v>
      </c>
      <c r="C33" s="5"/>
      <c r="D33" s="40"/>
      <c r="E33" s="41"/>
      <c r="F33" s="42"/>
      <c r="H33" s="55"/>
      <c r="I33" s="45"/>
      <c r="J33" s="56"/>
      <c r="L33" s="55">
        <f t="shared" si="16"/>
        <v>0</v>
      </c>
      <c r="M33" s="44">
        <f t="shared" si="17"/>
        <v>0</v>
      </c>
      <c r="N33" s="56"/>
      <c r="O33" s="62"/>
      <c r="P33" s="40"/>
      <c r="Q33" s="41"/>
      <c r="R33" s="42"/>
      <c r="T33" s="55"/>
      <c r="U33" s="45"/>
      <c r="V33" s="56"/>
      <c r="X33" s="55">
        <f t="shared" si="18"/>
        <v>0</v>
      </c>
      <c r="Y33" s="44">
        <f t="shared" si="19"/>
        <v>0</v>
      </c>
      <c r="Z33" s="56"/>
    </row>
    <row r="34" spans="1:26" ht="14.5">
      <c r="A34" s="23">
        <v>6</v>
      </c>
      <c r="B34" s="11" t="s">
        <v>50</v>
      </c>
      <c r="C34" s="5"/>
      <c r="D34" s="40"/>
      <c r="E34" s="41"/>
      <c r="F34" s="42"/>
      <c r="H34" s="55"/>
      <c r="I34" s="45"/>
      <c r="J34" s="56"/>
      <c r="L34" s="55">
        <f t="shared" si="16"/>
        <v>0</v>
      </c>
      <c r="M34" s="44">
        <f t="shared" si="17"/>
        <v>0</v>
      </c>
      <c r="N34" s="56"/>
      <c r="O34" s="62"/>
      <c r="P34" s="40"/>
      <c r="Q34" s="41"/>
      <c r="R34" s="42"/>
      <c r="T34" s="55"/>
      <c r="U34" s="45"/>
      <c r="V34" s="56"/>
      <c r="X34" s="55">
        <f t="shared" si="18"/>
        <v>0</v>
      </c>
      <c r="Y34" s="44">
        <f t="shared" si="19"/>
        <v>0</v>
      </c>
      <c r="Z34" s="56"/>
    </row>
    <row r="35" spans="1:26" ht="14.5">
      <c r="A35" s="23">
        <v>7</v>
      </c>
      <c r="B35" s="11" t="s">
        <v>51</v>
      </c>
      <c r="C35" s="5"/>
      <c r="D35" s="40"/>
      <c r="E35" s="41"/>
      <c r="F35" s="42"/>
      <c r="H35" s="55"/>
      <c r="I35" s="45"/>
      <c r="J35" s="56"/>
      <c r="L35" s="55">
        <f t="shared" si="16"/>
        <v>0</v>
      </c>
      <c r="M35" s="44">
        <f t="shared" si="17"/>
        <v>0</v>
      </c>
      <c r="N35" s="56"/>
      <c r="O35" s="62"/>
      <c r="P35" s="40"/>
      <c r="Q35" s="41"/>
      <c r="R35" s="42"/>
      <c r="T35" s="55"/>
      <c r="U35" s="45"/>
      <c r="V35" s="56"/>
      <c r="X35" s="55">
        <f t="shared" si="18"/>
        <v>0</v>
      </c>
      <c r="Y35" s="44">
        <f t="shared" si="19"/>
        <v>0</v>
      </c>
      <c r="Z35" s="56"/>
    </row>
    <row r="36" spans="1:26" s="25" customFormat="1" ht="31.5" customHeight="1">
      <c r="A36" s="227" t="s">
        <v>29</v>
      </c>
      <c r="B36" s="228"/>
      <c r="C36" s="24"/>
      <c r="D36" s="43"/>
      <c r="E36" s="43">
        <f t="shared" ref="E36:F36" si="20">SUM(E37,E39,E41)</f>
        <v>0</v>
      </c>
      <c r="F36" s="43">
        <f t="shared" si="20"/>
        <v>0</v>
      </c>
      <c r="H36" s="43">
        <f t="shared" ref="H36:J36" si="21">SUM(H37,H39,H41)</f>
        <v>0</v>
      </c>
      <c r="I36" s="43">
        <f t="shared" si="21"/>
        <v>0</v>
      </c>
      <c r="J36" s="43">
        <f t="shared" si="21"/>
        <v>0</v>
      </c>
      <c r="L36" s="43">
        <f t="shared" ref="L36:M36" si="22">SUM(L37,L39,L41)</f>
        <v>0</v>
      </c>
      <c r="M36" s="43">
        <f t="shared" si="22"/>
        <v>0</v>
      </c>
      <c r="N36" s="34"/>
      <c r="O36" s="67"/>
      <c r="P36" s="43">
        <f>SUM(P37,P39,P41)</f>
        <v>0</v>
      </c>
      <c r="Q36" s="43">
        <f t="shared" ref="Q36:R36" si="23">SUM(Q37,Q39,Q41)</f>
        <v>0</v>
      </c>
      <c r="R36" s="43">
        <f t="shared" si="23"/>
        <v>0</v>
      </c>
      <c r="T36" s="43">
        <f t="shared" ref="T36:V36" si="24">SUM(T37,T39,T41)</f>
        <v>0</v>
      </c>
      <c r="U36" s="43">
        <f t="shared" si="24"/>
        <v>0</v>
      </c>
      <c r="V36" s="43">
        <f t="shared" si="24"/>
        <v>0</v>
      </c>
      <c r="X36" s="43">
        <f t="shared" ref="X36:Y36" si="25">SUM(X37,X39,X41)</f>
        <v>0</v>
      </c>
      <c r="Y36" s="43">
        <f t="shared" si="25"/>
        <v>0</v>
      </c>
      <c r="Z36" s="34"/>
    </row>
    <row r="37" spans="1:26">
      <c r="A37" s="219" t="s">
        <v>30</v>
      </c>
      <c r="B37" s="220"/>
      <c r="C37" s="9"/>
      <c r="D37" s="39">
        <v>0</v>
      </c>
      <c r="E37" s="39">
        <f t="shared" ref="E37:F37" si="26">E38</f>
        <v>0</v>
      </c>
      <c r="F37" s="39">
        <f t="shared" si="26"/>
        <v>0</v>
      </c>
      <c r="H37" s="39">
        <f t="shared" ref="H37:J37" si="27">H38</f>
        <v>0</v>
      </c>
      <c r="I37" s="39">
        <f t="shared" si="27"/>
        <v>0</v>
      </c>
      <c r="J37" s="39">
        <f t="shared" si="27"/>
        <v>0</v>
      </c>
      <c r="L37" s="39">
        <f t="shared" ref="L37:M37" si="28">L38</f>
        <v>0</v>
      </c>
      <c r="M37" s="39">
        <f t="shared" si="28"/>
        <v>0</v>
      </c>
      <c r="N37" s="59"/>
      <c r="P37" s="39">
        <f t="shared" ref="P37:Q37" si="29">P38</f>
        <v>0</v>
      </c>
      <c r="Q37" s="39">
        <f t="shared" si="29"/>
        <v>0</v>
      </c>
      <c r="R37" s="59"/>
      <c r="T37" s="39">
        <f t="shared" ref="T37:U37" si="30">T38</f>
        <v>0</v>
      </c>
      <c r="U37" s="39">
        <f t="shared" si="30"/>
        <v>0</v>
      </c>
      <c r="V37" s="59"/>
      <c r="X37" s="39">
        <f t="shared" ref="X37:Y37" si="31">X38</f>
        <v>0</v>
      </c>
      <c r="Y37" s="39">
        <f t="shared" si="31"/>
        <v>0</v>
      </c>
      <c r="Z37" s="59"/>
    </row>
    <row r="38" spans="1:26" ht="14.5">
      <c r="A38" s="23">
        <v>1</v>
      </c>
      <c r="B38" s="11" t="s">
        <v>31</v>
      </c>
      <c r="C38" s="5"/>
      <c r="D38" s="40"/>
      <c r="E38" s="41"/>
      <c r="F38" s="42"/>
      <c r="H38" s="55"/>
      <c r="I38" s="45"/>
      <c r="J38" s="56"/>
      <c r="L38" s="55"/>
      <c r="M38" s="45"/>
      <c r="N38" s="56"/>
      <c r="P38" s="55"/>
      <c r="Q38" s="45"/>
      <c r="R38" s="56"/>
      <c r="T38" s="55"/>
      <c r="U38" s="45"/>
      <c r="V38" s="56"/>
      <c r="X38" s="55"/>
      <c r="Y38" s="45"/>
      <c r="Z38" s="56"/>
    </row>
    <row r="39" spans="1:26">
      <c r="A39" s="219" t="s">
        <v>32</v>
      </c>
      <c r="B39" s="220"/>
      <c r="C39" s="5"/>
      <c r="D39" s="39"/>
      <c r="E39" s="39">
        <f t="shared" ref="E39:F39" si="32">E40</f>
        <v>0</v>
      </c>
      <c r="F39" s="39">
        <f t="shared" si="32"/>
        <v>0</v>
      </c>
      <c r="H39" s="39">
        <f t="shared" ref="H39:J39" si="33">H40</f>
        <v>0</v>
      </c>
      <c r="I39" s="39">
        <f t="shared" si="33"/>
        <v>0</v>
      </c>
      <c r="J39" s="39">
        <f t="shared" si="33"/>
        <v>0</v>
      </c>
      <c r="L39" s="39">
        <f t="shared" ref="L39:M39" si="34">L40</f>
        <v>0</v>
      </c>
      <c r="M39" s="39">
        <f t="shared" si="34"/>
        <v>0</v>
      </c>
      <c r="N39" s="59"/>
      <c r="P39" s="39">
        <f t="shared" ref="P39:Q39" si="35">P40</f>
        <v>0</v>
      </c>
      <c r="Q39" s="39">
        <f t="shared" si="35"/>
        <v>0</v>
      </c>
      <c r="R39" s="59"/>
      <c r="T39" s="39">
        <f t="shared" ref="T39:U39" si="36">T40</f>
        <v>0</v>
      </c>
      <c r="U39" s="39">
        <f t="shared" si="36"/>
        <v>0</v>
      </c>
      <c r="V39" s="59"/>
      <c r="X39" s="39">
        <f t="shared" ref="X39:Y39" si="37">X40</f>
        <v>0</v>
      </c>
      <c r="Y39" s="39">
        <f t="shared" si="37"/>
        <v>0</v>
      </c>
      <c r="Z39" s="59"/>
    </row>
    <row r="40" spans="1:26" ht="14.5">
      <c r="A40" s="23">
        <v>1</v>
      </c>
      <c r="B40" s="11" t="s">
        <v>33</v>
      </c>
      <c r="C40" s="5"/>
      <c r="D40" s="40"/>
      <c r="E40" s="41"/>
      <c r="F40" s="42"/>
      <c r="H40" s="55"/>
      <c r="I40" s="45"/>
      <c r="J40" s="56"/>
      <c r="L40" s="55"/>
      <c r="M40" s="45"/>
      <c r="N40" s="56"/>
      <c r="P40" s="55"/>
      <c r="Q40" s="45"/>
      <c r="R40" s="56"/>
      <c r="T40" s="55"/>
      <c r="U40" s="45"/>
      <c r="V40" s="56"/>
      <c r="X40" s="55"/>
      <c r="Y40" s="45"/>
      <c r="Z40" s="56"/>
    </row>
    <row r="41" spans="1:26">
      <c r="A41" s="219" t="s">
        <v>36</v>
      </c>
      <c r="B41" s="220"/>
      <c r="C41" s="5"/>
      <c r="D41" s="39">
        <v>0</v>
      </c>
      <c r="E41" s="39">
        <f t="shared" ref="E41:F41" si="38">SUM(E42:E43)</f>
        <v>0</v>
      </c>
      <c r="F41" s="39">
        <f t="shared" si="38"/>
        <v>0</v>
      </c>
      <c r="H41" s="39">
        <f t="shared" ref="H41:J41" si="39">SUM(H42:H43)</f>
        <v>0</v>
      </c>
      <c r="I41" s="39">
        <f t="shared" si="39"/>
        <v>0</v>
      </c>
      <c r="J41" s="39">
        <f t="shared" si="39"/>
        <v>0</v>
      </c>
      <c r="L41" s="39">
        <f t="shared" ref="L41:M41" si="40">SUM(L42:L43)</f>
        <v>0</v>
      </c>
      <c r="M41" s="39">
        <f t="shared" si="40"/>
        <v>0</v>
      </c>
      <c r="N41" s="59"/>
      <c r="P41" s="39">
        <f t="shared" ref="P41:Q41" si="41">SUM(P42:P43)</f>
        <v>0</v>
      </c>
      <c r="Q41" s="39">
        <f t="shared" si="41"/>
        <v>0</v>
      </c>
      <c r="R41" s="59"/>
      <c r="T41" s="39">
        <f t="shared" ref="T41:U41" si="42">SUM(T42:T43)</f>
        <v>0</v>
      </c>
      <c r="U41" s="39">
        <f t="shared" si="42"/>
        <v>0</v>
      </c>
      <c r="V41" s="59"/>
      <c r="X41" s="39">
        <f t="shared" ref="X41:Y41" si="43">SUM(X42:X43)</f>
        <v>0</v>
      </c>
      <c r="Y41" s="39">
        <f t="shared" si="43"/>
        <v>0</v>
      </c>
      <c r="Z41" s="59"/>
    </row>
    <row r="42" spans="1:26" ht="14.5">
      <c r="A42" s="23">
        <v>1</v>
      </c>
      <c r="B42" s="11" t="s">
        <v>34</v>
      </c>
      <c r="C42" s="5"/>
      <c r="D42" s="40">
        <v>0</v>
      </c>
      <c r="E42" s="41"/>
      <c r="F42" s="42"/>
      <c r="H42" s="55"/>
      <c r="I42" s="45"/>
      <c r="J42" s="56"/>
      <c r="L42" s="55"/>
      <c r="M42" s="45"/>
      <c r="N42" s="56"/>
      <c r="P42" s="55"/>
      <c r="Q42" s="45"/>
      <c r="R42" s="56"/>
      <c r="T42" s="55"/>
      <c r="U42" s="45"/>
      <c r="V42" s="56"/>
      <c r="X42" s="55"/>
      <c r="Y42" s="45"/>
      <c r="Z42" s="56"/>
    </row>
    <row r="43" spans="1:26" ht="14.5">
      <c r="A43" s="23">
        <v>2</v>
      </c>
      <c r="B43" s="11" t="s">
        <v>35</v>
      </c>
      <c r="C43" s="5"/>
      <c r="D43" s="40">
        <v>0</v>
      </c>
      <c r="E43" s="41"/>
      <c r="F43" s="42"/>
      <c r="H43" s="55"/>
      <c r="I43" s="45"/>
      <c r="J43" s="56"/>
      <c r="L43" s="55"/>
      <c r="M43" s="45"/>
      <c r="N43" s="56"/>
      <c r="P43" s="55"/>
      <c r="Q43" s="45"/>
      <c r="R43" s="56"/>
      <c r="T43" s="55"/>
      <c r="U43" s="45"/>
      <c r="V43" s="56"/>
      <c r="X43" s="55"/>
      <c r="Y43" s="45"/>
      <c r="Z43" s="56"/>
    </row>
    <row r="44" spans="1:26" ht="14.5">
      <c r="A44" s="23">
        <v>3</v>
      </c>
      <c r="B44" s="11" t="s">
        <v>52</v>
      </c>
      <c r="C44" s="5"/>
      <c r="D44" s="40">
        <v>0</v>
      </c>
      <c r="E44" s="41"/>
      <c r="F44" s="42"/>
      <c r="H44" s="55"/>
      <c r="I44" s="45"/>
      <c r="J44" s="56"/>
      <c r="L44" s="55"/>
      <c r="M44" s="45"/>
      <c r="N44" s="56"/>
      <c r="P44" s="55"/>
      <c r="Q44" s="45"/>
      <c r="R44" s="56"/>
      <c r="T44" s="55"/>
      <c r="U44" s="45"/>
      <c r="V44" s="56"/>
      <c r="X44" s="55"/>
      <c r="Y44" s="45"/>
      <c r="Z44" s="56"/>
    </row>
    <row r="45" spans="1:26" ht="14.5">
      <c r="A45" s="23">
        <v>4</v>
      </c>
      <c r="B45" s="11" t="s">
        <v>53</v>
      </c>
      <c r="C45" s="5"/>
      <c r="D45" s="40"/>
      <c r="E45" s="41"/>
      <c r="F45" s="42"/>
      <c r="H45" s="55"/>
      <c r="I45" s="45"/>
      <c r="J45" s="56"/>
      <c r="L45" s="55"/>
      <c r="M45" s="45"/>
      <c r="N45" s="56"/>
      <c r="P45" s="55"/>
      <c r="Q45" s="45"/>
      <c r="R45" s="56"/>
      <c r="T45" s="55"/>
      <c r="U45" s="45"/>
      <c r="V45" s="56"/>
      <c r="X45" s="55"/>
      <c r="Y45" s="45"/>
      <c r="Z45" s="56"/>
    </row>
  </sheetData>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8" zoomScaleNormal="68" workbookViewId="0">
      <pane xSplit="3" topLeftCell="D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102</v>
      </c>
      <c r="D1" s="27" t="s">
        <v>97</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c r="E8" s="33"/>
      <c r="F8" s="34"/>
      <c r="H8" s="49"/>
      <c r="I8" s="50"/>
      <c r="J8" s="51"/>
      <c r="L8" s="49"/>
      <c r="M8" s="50"/>
      <c r="N8" s="51"/>
      <c r="O8" s="64"/>
      <c r="P8" s="154"/>
      <c r="Q8" s="154"/>
      <c r="R8" s="155"/>
      <c r="T8" s="155"/>
      <c r="U8" s="155"/>
      <c r="V8" s="155"/>
      <c r="X8" s="155"/>
      <c r="Y8" s="155"/>
      <c r="Z8" s="155"/>
    </row>
    <row r="9" spans="1:26" s="1" customFormat="1" ht="26.5" customHeight="1">
      <c r="A9" s="221" t="s">
        <v>43</v>
      </c>
      <c r="B9" s="222"/>
      <c r="C9" s="2"/>
      <c r="D9" s="35">
        <f>SUM(D10)</f>
        <v>0</v>
      </c>
      <c r="E9" s="35">
        <f t="shared" ref="E9:F9" si="0">SUM(E10)</f>
        <v>0</v>
      </c>
      <c r="F9" s="35">
        <f t="shared" si="0"/>
        <v>0</v>
      </c>
      <c r="H9" s="35">
        <f>SUM(H10)</f>
        <v>0</v>
      </c>
      <c r="I9" s="35">
        <f t="shared" ref="I9:J9" si="1">SUM(I10)</f>
        <v>0</v>
      </c>
      <c r="J9" s="35">
        <f t="shared" si="1"/>
        <v>0</v>
      </c>
      <c r="L9" s="35">
        <f>SUM(L10)</f>
        <v>0</v>
      </c>
      <c r="M9" s="35">
        <f>SUM(M10)</f>
        <v>0</v>
      </c>
      <c r="N9" s="57"/>
      <c r="O9" s="63"/>
      <c r="P9" s="154"/>
      <c r="Q9" s="154"/>
      <c r="R9" s="154"/>
      <c r="T9" s="154"/>
      <c r="U9" s="154"/>
      <c r="V9" s="154"/>
      <c r="X9" s="154"/>
      <c r="Y9" s="154"/>
      <c r="Z9" s="155"/>
    </row>
    <row r="10" spans="1:26" s="17" customFormat="1" ht="15.5">
      <c r="A10" s="23">
        <v>1</v>
      </c>
      <c r="B10" s="11" t="s">
        <v>44</v>
      </c>
      <c r="C10" s="2"/>
      <c r="D10" s="36"/>
      <c r="E10" s="37"/>
      <c r="F10" s="38"/>
      <c r="H10" s="52"/>
      <c r="I10" s="53"/>
      <c r="J10" s="54"/>
      <c r="L10" s="52"/>
      <c r="M10" s="53"/>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0</v>
      </c>
      <c r="I12" s="32">
        <f>SUM(I13:I35)</f>
        <v>0</v>
      </c>
      <c r="J12" s="32">
        <f>SUM(J13:J35)</f>
        <v>0</v>
      </c>
      <c r="L12" s="32">
        <f>SUM(L13:L35)</f>
        <v>0</v>
      </c>
      <c r="M12" s="32">
        <f>SUM(M13:M35)</f>
        <v>0</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f>SUM(D14,D18)</f>
        <v>0</v>
      </c>
      <c r="E13" s="35">
        <f t="shared" ref="E13:F13" si="2">SUM(E14,E18)</f>
        <v>0</v>
      </c>
      <c r="F13" s="35">
        <f t="shared" si="2"/>
        <v>0</v>
      </c>
      <c r="H13" s="35">
        <f t="shared" ref="H13:J13" si="3">SUM(H14,H18)</f>
        <v>0</v>
      </c>
      <c r="I13" s="35">
        <f t="shared" si="3"/>
        <v>0</v>
      </c>
      <c r="J13" s="35">
        <f t="shared" si="3"/>
        <v>0</v>
      </c>
      <c r="L13" s="35">
        <f t="shared" ref="L13:M13" si="4">SUM(L14,L18)</f>
        <v>0</v>
      </c>
      <c r="M13" s="35">
        <f t="shared" si="4"/>
        <v>0</v>
      </c>
      <c r="N13" s="57"/>
      <c r="O13" s="63"/>
      <c r="P13" s="35">
        <f>SUM(P14,P18)</f>
        <v>0</v>
      </c>
      <c r="Q13" s="35">
        <f t="shared" ref="Q13:R13" si="5">SUM(Q14,Q18)</f>
        <v>0</v>
      </c>
      <c r="R13" s="35">
        <f t="shared" si="5"/>
        <v>0</v>
      </c>
      <c r="T13" s="35">
        <f t="shared" ref="T13:V13" si="6">SUM(T14,T18)</f>
        <v>0</v>
      </c>
      <c r="U13" s="35">
        <f t="shared" si="6"/>
        <v>0</v>
      </c>
      <c r="V13" s="35">
        <f t="shared" si="6"/>
        <v>0</v>
      </c>
      <c r="X13" s="35">
        <f t="shared" ref="X13:Y13" si="7">SUM(X14,X18)</f>
        <v>0</v>
      </c>
      <c r="Y13" s="35">
        <f t="shared" si="7"/>
        <v>0</v>
      </c>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c r="E15" s="41"/>
      <c r="F15" s="42"/>
      <c r="H15" s="55"/>
      <c r="I15" s="45"/>
      <c r="J15" s="56"/>
      <c r="L15" s="55">
        <f>D15-H15</f>
        <v>0</v>
      </c>
      <c r="M15" s="44">
        <f>F15-J15</f>
        <v>0</v>
      </c>
      <c r="N15" s="56"/>
      <c r="O15" s="62"/>
      <c r="P15" s="40"/>
      <c r="Q15" s="41"/>
      <c r="R15" s="42"/>
      <c r="T15" s="55"/>
      <c r="U15" s="45"/>
      <c r="V15" s="56"/>
      <c r="X15" s="55">
        <f>P15-T15</f>
        <v>0</v>
      </c>
      <c r="Y15" s="44">
        <f>R15-V15</f>
        <v>0</v>
      </c>
      <c r="Z15" s="56"/>
    </row>
    <row r="16" spans="1:26" ht="26.5" customHeight="1">
      <c r="A16" s="23">
        <v>2</v>
      </c>
      <c r="B16" s="11" t="s">
        <v>40</v>
      </c>
      <c r="C16" s="4"/>
      <c r="D16" s="40"/>
      <c r="E16" s="41"/>
      <c r="F16" s="42"/>
      <c r="H16" s="55"/>
      <c r="I16" s="45"/>
      <c r="J16" s="56"/>
      <c r="L16" s="55">
        <f t="shared" ref="L16:L17" si="8">D16-H16</f>
        <v>0</v>
      </c>
      <c r="M16" s="44">
        <f t="shared" ref="M16:M17" si="9">F16-J16</f>
        <v>0</v>
      </c>
      <c r="N16" s="56"/>
      <c r="O16" s="62"/>
      <c r="P16" s="40"/>
      <c r="Q16" s="41"/>
      <c r="R16" s="42"/>
      <c r="T16" s="55"/>
      <c r="U16" s="45"/>
      <c r="V16" s="56"/>
      <c r="X16" s="55">
        <f t="shared" ref="X16" si="10">P16-T16</f>
        <v>0</v>
      </c>
      <c r="Y16" s="44">
        <f t="shared" ref="Y16:Y17" si="11">R16-V16</f>
        <v>0</v>
      </c>
      <c r="Z16" s="56"/>
    </row>
    <row r="17" spans="1:26" ht="30" customHeight="1">
      <c r="A17" s="23">
        <v>3</v>
      </c>
      <c r="B17" s="11" t="s">
        <v>41</v>
      </c>
      <c r="C17" s="5"/>
      <c r="D17" s="40"/>
      <c r="E17" s="41"/>
      <c r="F17" s="42"/>
      <c r="H17" s="55"/>
      <c r="I17" s="45"/>
      <c r="J17" s="56"/>
      <c r="L17" s="55">
        <f t="shared" si="8"/>
        <v>0</v>
      </c>
      <c r="M17" s="44">
        <f t="shared" si="9"/>
        <v>0</v>
      </c>
      <c r="N17" s="56"/>
      <c r="O17" s="62"/>
      <c r="P17" s="40"/>
      <c r="Q17" s="41"/>
      <c r="R17" s="42"/>
      <c r="T17" s="55"/>
      <c r="U17" s="45"/>
      <c r="V17" s="56"/>
      <c r="X17" s="55">
        <f>P17-T17</f>
        <v>0</v>
      </c>
      <c r="Y17" s="44">
        <f t="shared" si="11"/>
        <v>0</v>
      </c>
      <c r="Z17" s="56"/>
    </row>
    <row r="18" spans="1:26" s="16" customFormat="1">
      <c r="A18" s="219" t="s">
        <v>131</v>
      </c>
      <c r="B18" s="220"/>
      <c r="C18" s="3"/>
      <c r="D18" s="39"/>
      <c r="E18" s="39"/>
      <c r="F18" s="39"/>
      <c r="H18" s="39"/>
      <c r="I18" s="39"/>
      <c r="J18" s="39"/>
      <c r="L18" s="39">
        <v>0</v>
      </c>
      <c r="M18" s="26">
        <v>0</v>
      </c>
      <c r="N18" s="58"/>
      <c r="O18" s="66"/>
      <c r="P18" s="39"/>
      <c r="Q18" s="39"/>
      <c r="R18" s="39"/>
      <c r="T18" s="39"/>
      <c r="U18" s="39"/>
      <c r="V18" s="39"/>
      <c r="X18" s="39">
        <v>0</v>
      </c>
      <c r="Y18" s="26">
        <v>0</v>
      </c>
      <c r="Z18" s="58"/>
    </row>
    <row r="19" spans="1:26" ht="14.5">
      <c r="A19" s="23">
        <v>1</v>
      </c>
      <c r="B19" s="11" t="s">
        <v>4</v>
      </c>
      <c r="C19" s="6"/>
      <c r="D19" s="40"/>
      <c r="E19" s="41"/>
      <c r="F19" s="42"/>
      <c r="H19" s="55"/>
      <c r="I19" s="45"/>
      <c r="J19" s="56"/>
      <c r="L19" s="55">
        <f t="shared" ref="L19:L26" si="12">D19-H19</f>
        <v>0</v>
      </c>
      <c r="M19" s="44">
        <f t="shared" ref="M19:M26" si="13">F19-J19</f>
        <v>0</v>
      </c>
      <c r="N19" s="56"/>
      <c r="O19" s="62"/>
      <c r="P19" s="40"/>
      <c r="Q19" s="41"/>
      <c r="R19" s="42"/>
      <c r="T19" s="55"/>
      <c r="U19" s="45"/>
      <c r="V19" s="56"/>
      <c r="X19" s="55">
        <f t="shared" ref="X19:X26" si="14">P19-T19</f>
        <v>0</v>
      </c>
      <c r="Y19" s="44">
        <f t="shared" ref="Y19:Y26" si="15">R19-V19</f>
        <v>0</v>
      </c>
      <c r="Z19" s="56"/>
    </row>
    <row r="20" spans="1:26" ht="14.5">
      <c r="A20" s="23">
        <v>2</v>
      </c>
      <c r="B20" s="12" t="s">
        <v>11</v>
      </c>
      <c r="C20" s="6"/>
      <c r="D20" s="40"/>
      <c r="E20" s="41"/>
      <c r="F20" s="42"/>
      <c r="H20" s="55"/>
      <c r="I20" s="45"/>
      <c r="J20" s="56"/>
      <c r="L20" s="55">
        <f>D20-H20</f>
        <v>0</v>
      </c>
      <c r="M20" s="44">
        <f t="shared" si="13"/>
        <v>0</v>
      </c>
      <c r="N20" s="56"/>
      <c r="O20" s="62"/>
      <c r="P20" s="40"/>
      <c r="Q20" s="41"/>
      <c r="R20" s="42"/>
      <c r="T20" s="55"/>
      <c r="U20" s="45"/>
      <c r="V20" s="56"/>
      <c r="X20" s="55">
        <f t="shared" si="14"/>
        <v>0</v>
      </c>
      <c r="Y20" s="44">
        <f t="shared" si="15"/>
        <v>0</v>
      </c>
      <c r="Z20" s="56"/>
    </row>
    <row r="21" spans="1:26" ht="14.5">
      <c r="A21" s="23">
        <v>3</v>
      </c>
      <c r="B21" s="11" t="s">
        <v>5</v>
      </c>
      <c r="C21" s="4"/>
      <c r="D21" s="40"/>
      <c r="E21" s="41"/>
      <c r="F21" s="42"/>
      <c r="H21" s="55"/>
      <c r="I21" s="45"/>
      <c r="J21" s="56"/>
      <c r="L21" s="55">
        <f t="shared" si="12"/>
        <v>0</v>
      </c>
      <c r="M21" s="44">
        <f t="shared" si="13"/>
        <v>0</v>
      </c>
      <c r="N21" s="56"/>
      <c r="O21" s="62"/>
      <c r="P21" s="40"/>
      <c r="Q21" s="41"/>
      <c r="R21" s="42"/>
      <c r="T21" s="55"/>
      <c r="U21" s="45"/>
      <c r="V21" s="56"/>
      <c r="X21" s="55">
        <f t="shared" si="14"/>
        <v>0</v>
      </c>
      <c r="Y21" s="44">
        <f t="shared" si="15"/>
        <v>0</v>
      </c>
      <c r="Z21" s="56"/>
    </row>
    <row r="22" spans="1:26" ht="14.5">
      <c r="A22" s="23">
        <v>4</v>
      </c>
      <c r="B22" s="11" t="s">
        <v>7</v>
      </c>
      <c r="C22" s="5"/>
      <c r="D22" s="40"/>
      <c r="E22" s="41"/>
      <c r="F22" s="42"/>
      <c r="H22" s="55"/>
      <c r="I22" s="45"/>
      <c r="J22" s="56"/>
      <c r="L22" s="55">
        <f t="shared" si="12"/>
        <v>0</v>
      </c>
      <c r="M22" s="44">
        <f t="shared" si="13"/>
        <v>0</v>
      </c>
      <c r="N22" s="56"/>
      <c r="O22" s="62"/>
      <c r="P22" s="40"/>
      <c r="Q22" s="41"/>
      <c r="R22" s="42"/>
      <c r="T22" s="55"/>
      <c r="U22" s="45"/>
      <c r="V22" s="56"/>
      <c r="X22" s="55">
        <f t="shared" si="14"/>
        <v>0</v>
      </c>
      <c r="Y22" s="44">
        <f t="shared" si="15"/>
        <v>0</v>
      </c>
      <c r="Z22" s="56"/>
    </row>
    <row r="23" spans="1:26" ht="14.5">
      <c r="A23" s="23">
        <v>5</v>
      </c>
      <c r="B23" s="12" t="s">
        <v>8</v>
      </c>
      <c r="C23" s="7"/>
      <c r="D23" s="40"/>
      <c r="E23" s="41"/>
      <c r="F23" s="42"/>
      <c r="H23" s="55"/>
      <c r="I23" s="45"/>
      <c r="J23" s="56"/>
      <c r="L23" s="55">
        <f t="shared" si="12"/>
        <v>0</v>
      </c>
      <c r="M23" s="44">
        <f t="shared" si="13"/>
        <v>0</v>
      </c>
      <c r="N23" s="56"/>
      <c r="O23" s="62"/>
      <c r="P23" s="40"/>
      <c r="Q23" s="41"/>
      <c r="R23" s="42"/>
      <c r="T23" s="55"/>
      <c r="U23" s="45"/>
      <c r="V23" s="56"/>
      <c r="X23" s="55">
        <f t="shared" si="14"/>
        <v>0</v>
      </c>
      <c r="Y23" s="44">
        <f t="shared" si="15"/>
        <v>0</v>
      </c>
      <c r="Z23" s="56"/>
    </row>
    <row r="24" spans="1:26" ht="14.5">
      <c r="A24" s="23">
        <v>6</v>
      </c>
      <c r="B24" s="12" t="s">
        <v>9</v>
      </c>
      <c r="C24" s="7"/>
      <c r="D24" s="40"/>
      <c r="E24" s="41"/>
      <c r="F24" s="42"/>
      <c r="H24" s="55"/>
      <c r="I24" s="45"/>
      <c r="J24" s="56"/>
      <c r="L24" s="55">
        <f t="shared" si="12"/>
        <v>0</v>
      </c>
      <c r="M24" s="44">
        <f t="shared" si="13"/>
        <v>0</v>
      </c>
      <c r="N24" s="56"/>
      <c r="O24" s="62"/>
      <c r="P24" s="40"/>
      <c r="Q24" s="41"/>
      <c r="R24" s="42"/>
      <c r="T24" s="55"/>
      <c r="U24" s="45"/>
      <c r="V24" s="56"/>
      <c r="X24" s="55">
        <f t="shared" si="14"/>
        <v>0</v>
      </c>
      <c r="Y24" s="44">
        <f t="shared" si="15"/>
        <v>0</v>
      </c>
      <c r="Z24" s="56"/>
    </row>
    <row r="25" spans="1:26" ht="14.5">
      <c r="A25" s="23">
        <v>7</v>
      </c>
      <c r="B25" s="12" t="s">
        <v>6</v>
      </c>
      <c r="C25" s="8"/>
      <c r="D25" s="40"/>
      <c r="E25" s="41"/>
      <c r="F25" s="42"/>
      <c r="H25" s="55"/>
      <c r="I25" s="45"/>
      <c r="J25" s="56"/>
      <c r="L25" s="55">
        <f t="shared" si="12"/>
        <v>0</v>
      </c>
      <c r="M25" s="44">
        <f t="shared" si="13"/>
        <v>0</v>
      </c>
      <c r="N25" s="56"/>
      <c r="O25" s="62"/>
      <c r="P25" s="40"/>
      <c r="Q25" s="41"/>
      <c r="R25" s="42"/>
      <c r="T25" s="55"/>
      <c r="U25" s="45"/>
      <c r="V25" s="56"/>
      <c r="X25" s="55">
        <f t="shared" si="14"/>
        <v>0</v>
      </c>
      <c r="Y25" s="44">
        <f t="shared" si="15"/>
        <v>0</v>
      </c>
      <c r="Z25" s="56"/>
    </row>
    <row r="26" spans="1:26" ht="14.5">
      <c r="A26" s="23">
        <v>8</v>
      </c>
      <c r="B26" s="12" t="s">
        <v>10</v>
      </c>
      <c r="C26" s="7"/>
      <c r="D26" s="40"/>
      <c r="E26" s="41"/>
      <c r="F26" s="42"/>
      <c r="H26" s="55"/>
      <c r="I26" s="45"/>
      <c r="J26" s="56"/>
      <c r="L26" s="55">
        <f t="shared" si="12"/>
        <v>0</v>
      </c>
      <c r="M26" s="44">
        <f t="shared" si="13"/>
        <v>0</v>
      </c>
      <c r="N26" s="56"/>
      <c r="O26" s="62"/>
      <c r="P26" s="40"/>
      <c r="Q26" s="41"/>
      <c r="R26" s="42"/>
      <c r="T26" s="55"/>
      <c r="U26" s="45"/>
      <c r="V26" s="56"/>
      <c r="X26" s="55">
        <f t="shared" si="14"/>
        <v>0</v>
      </c>
      <c r="Y26" s="44">
        <f t="shared" si="15"/>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v>0</v>
      </c>
      <c r="M28" s="26">
        <v>0</v>
      </c>
      <c r="N28" s="58"/>
      <c r="O28" s="66"/>
      <c r="P28" s="39"/>
      <c r="Q28" s="39"/>
      <c r="R28" s="39"/>
      <c r="T28" s="39"/>
      <c r="U28" s="39"/>
      <c r="V28" s="39"/>
      <c r="X28" s="39">
        <v>0</v>
      </c>
      <c r="Y28" s="26">
        <v>0</v>
      </c>
      <c r="Z28" s="58"/>
    </row>
    <row r="29" spans="1:26" ht="14.5">
      <c r="A29" s="23">
        <v>1</v>
      </c>
      <c r="B29" s="11" t="s">
        <v>44</v>
      </c>
      <c r="C29" s="5"/>
      <c r="D29" s="40"/>
      <c r="E29" s="41"/>
      <c r="F29" s="42"/>
      <c r="H29" s="55"/>
      <c r="I29" s="45"/>
      <c r="J29" s="56"/>
      <c r="L29" s="55">
        <f t="shared" ref="L29:L35" si="16">D29-H29</f>
        <v>0</v>
      </c>
      <c r="M29" s="44">
        <f t="shared" ref="M29:M35" si="17">F29-J29</f>
        <v>0</v>
      </c>
      <c r="N29" s="56"/>
      <c r="O29" s="62"/>
      <c r="P29" s="40"/>
      <c r="Q29" s="41"/>
      <c r="R29" s="42"/>
      <c r="T29" s="55"/>
      <c r="U29" s="45"/>
      <c r="V29" s="56"/>
      <c r="X29" s="55">
        <f t="shared" ref="X29:X35" si="18">P29-T29</f>
        <v>0</v>
      </c>
      <c r="Y29" s="44">
        <f t="shared" ref="Y29:Y35" si="19">R29-V29</f>
        <v>0</v>
      </c>
      <c r="Z29" s="56"/>
    </row>
    <row r="30" spans="1:26" ht="14.5">
      <c r="A30" s="23">
        <v>2</v>
      </c>
      <c r="B30" s="11" t="s">
        <v>46</v>
      </c>
      <c r="C30" s="5"/>
      <c r="D30" s="40"/>
      <c r="E30" s="41"/>
      <c r="F30" s="42"/>
      <c r="H30" s="55"/>
      <c r="I30" s="45"/>
      <c r="J30" s="56"/>
      <c r="L30" s="55">
        <f t="shared" si="16"/>
        <v>0</v>
      </c>
      <c r="M30" s="44">
        <f t="shared" si="17"/>
        <v>0</v>
      </c>
      <c r="N30" s="56"/>
      <c r="O30" s="62"/>
      <c r="P30" s="40"/>
      <c r="Q30" s="41"/>
      <c r="R30" s="42"/>
      <c r="T30" s="55"/>
      <c r="U30" s="45"/>
      <c r="V30" s="56"/>
      <c r="X30" s="55">
        <f t="shared" si="18"/>
        <v>0</v>
      </c>
      <c r="Y30" s="44">
        <f t="shared" si="19"/>
        <v>0</v>
      </c>
      <c r="Z30" s="56"/>
    </row>
    <row r="31" spans="1:26" ht="14.5">
      <c r="A31" s="23">
        <v>3</v>
      </c>
      <c r="B31" s="11" t="s">
        <v>47</v>
      </c>
      <c r="C31" s="5"/>
      <c r="D31" s="40"/>
      <c r="E31" s="41"/>
      <c r="F31" s="42"/>
      <c r="H31" s="55"/>
      <c r="I31" s="45"/>
      <c r="J31" s="56"/>
      <c r="L31" s="55">
        <f t="shared" si="16"/>
        <v>0</v>
      </c>
      <c r="M31" s="44">
        <f t="shared" si="17"/>
        <v>0</v>
      </c>
      <c r="N31" s="56"/>
      <c r="O31" s="62"/>
      <c r="P31" s="40"/>
      <c r="Q31" s="41"/>
      <c r="R31" s="42"/>
      <c r="T31" s="55"/>
      <c r="U31" s="45"/>
      <c r="V31" s="56"/>
      <c r="X31" s="55">
        <f t="shared" si="18"/>
        <v>0</v>
      </c>
      <c r="Y31" s="44">
        <f t="shared" si="19"/>
        <v>0</v>
      </c>
      <c r="Z31" s="56"/>
    </row>
    <row r="32" spans="1:26" ht="14.5">
      <c r="A32" s="23">
        <v>4</v>
      </c>
      <c r="B32" s="11" t="s">
        <v>48</v>
      </c>
      <c r="C32" s="5"/>
      <c r="D32" s="40"/>
      <c r="E32" s="41"/>
      <c r="F32" s="42"/>
      <c r="H32" s="55"/>
      <c r="I32" s="45"/>
      <c r="J32" s="56"/>
      <c r="L32" s="55">
        <f t="shared" si="16"/>
        <v>0</v>
      </c>
      <c r="M32" s="44">
        <f t="shared" si="17"/>
        <v>0</v>
      </c>
      <c r="N32" s="56"/>
      <c r="O32" s="62"/>
      <c r="P32" s="40"/>
      <c r="Q32" s="41"/>
      <c r="R32" s="42"/>
      <c r="T32" s="55"/>
      <c r="U32" s="45"/>
      <c r="V32" s="56"/>
      <c r="X32" s="55">
        <f t="shared" si="18"/>
        <v>0</v>
      </c>
      <c r="Y32" s="44">
        <f t="shared" si="19"/>
        <v>0</v>
      </c>
      <c r="Z32" s="56"/>
    </row>
    <row r="33" spans="1:26" ht="14.5">
      <c r="A33" s="23">
        <v>5</v>
      </c>
      <c r="B33" s="11" t="s">
        <v>49</v>
      </c>
      <c r="C33" s="5"/>
      <c r="D33" s="40"/>
      <c r="E33" s="41"/>
      <c r="F33" s="42"/>
      <c r="H33" s="55"/>
      <c r="I33" s="45"/>
      <c r="J33" s="56"/>
      <c r="L33" s="55">
        <f t="shared" si="16"/>
        <v>0</v>
      </c>
      <c r="M33" s="44">
        <f t="shared" si="17"/>
        <v>0</v>
      </c>
      <c r="N33" s="56"/>
      <c r="O33" s="62"/>
      <c r="P33" s="40"/>
      <c r="Q33" s="41"/>
      <c r="R33" s="42"/>
      <c r="T33" s="55"/>
      <c r="U33" s="45"/>
      <c r="V33" s="56"/>
      <c r="X33" s="55">
        <f t="shared" si="18"/>
        <v>0</v>
      </c>
      <c r="Y33" s="44">
        <f t="shared" si="19"/>
        <v>0</v>
      </c>
      <c r="Z33" s="56"/>
    </row>
    <row r="34" spans="1:26" ht="14.5">
      <c r="A34" s="23">
        <v>6</v>
      </c>
      <c r="B34" s="11" t="s">
        <v>50</v>
      </c>
      <c r="C34" s="5"/>
      <c r="D34" s="40"/>
      <c r="E34" s="41"/>
      <c r="F34" s="42"/>
      <c r="H34" s="55"/>
      <c r="I34" s="45"/>
      <c r="J34" s="56"/>
      <c r="L34" s="55">
        <f t="shared" si="16"/>
        <v>0</v>
      </c>
      <c r="M34" s="44">
        <f t="shared" si="17"/>
        <v>0</v>
      </c>
      <c r="N34" s="56"/>
      <c r="O34" s="62"/>
      <c r="P34" s="40"/>
      <c r="Q34" s="41"/>
      <c r="R34" s="42"/>
      <c r="T34" s="55"/>
      <c r="U34" s="45"/>
      <c r="V34" s="56"/>
      <c r="X34" s="55">
        <f t="shared" si="18"/>
        <v>0</v>
      </c>
      <c r="Y34" s="44">
        <f t="shared" si="19"/>
        <v>0</v>
      </c>
      <c r="Z34" s="56"/>
    </row>
    <row r="35" spans="1:26" ht="14.5">
      <c r="A35" s="23">
        <v>7</v>
      </c>
      <c r="B35" s="11" t="s">
        <v>51</v>
      </c>
      <c r="C35" s="5"/>
      <c r="D35" s="40"/>
      <c r="E35" s="41"/>
      <c r="F35" s="42"/>
      <c r="H35" s="55"/>
      <c r="I35" s="45"/>
      <c r="J35" s="56"/>
      <c r="L35" s="55">
        <f t="shared" si="16"/>
        <v>0</v>
      </c>
      <c r="M35" s="44">
        <f t="shared" si="17"/>
        <v>0</v>
      </c>
      <c r="N35" s="56"/>
      <c r="O35" s="62"/>
      <c r="P35" s="40"/>
      <c r="Q35" s="41"/>
      <c r="R35" s="42"/>
      <c r="T35" s="55"/>
      <c r="U35" s="45"/>
      <c r="V35" s="56"/>
      <c r="X35" s="55">
        <f t="shared" si="18"/>
        <v>0</v>
      </c>
      <c r="Y35" s="44">
        <f t="shared" si="19"/>
        <v>0</v>
      </c>
      <c r="Z35" s="56"/>
    </row>
    <row r="36" spans="1:26" s="25" customFormat="1" ht="31.5" customHeight="1">
      <c r="A36" s="227" t="s">
        <v>29</v>
      </c>
      <c r="B36" s="228"/>
      <c r="C36" s="24"/>
      <c r="D36" s="43"/>
      <c r="E36" s="43">
        <f t="shared" ref="E36:F36" si="20">SUM(E37,E39,E41)</f>
        <v>0</v>
      </c>
      <c r="F36" s="43">
        <f t="shared" si="20"/>
        <v>0</v>
      </c>
      <c r="H36" s="43">
        <f t="shared" ref="H36:J36" si="21">SUM(H37,H39,H41)</f>
        <v>0</v>
      </c>
      <c r="I36" s="43">
        <f t="shared" si="21"/>
        <v>0</v>
      </c>
      <c r="J36" s="43">
        <f t="shared" si="21"/>
        <v>0</v>
      </c>
      <c r="L36" s="43">
        <f t="shared" ref="L36:M36" si="22">SUM(L37,L39,L41)</f>
        <v>0</v>
      </c>
      <c r="M36" s="43">
        <f t="shared" si="22"/>
        <v>0</v>
      </c>
      <c r="N36" s="34"/>
      <c r="O36" s="67"/>
      <c r="P36" s="43">
        <f>SUM(P37,P39,P41)</f>
        <v>0</v>
      </c>
      <c r="Q36" s="43">
        <f t="shared" ref="Q36:R36" si="23">SUM(Q37,Q39,Q41)</f>
        <v>0</v>
      </c>
      <c r="R36" s="43">
        <f t="shared" si="23"/>
        <v>0</v>
      </c>
      <c r="T36" s="43">
        <f t="shared" ref="T36:V36" si="24">SUM(T37,T39,T41)</f>
        <v>0</v>
      </c>
      <c r="U36" s="43">
        <f t="shared" si="24"/>
        <v>0</v>
      </c>
      <c r="V36" s="43">
        <f t="shared" si="24"/>
        <v>0</v>
      </c>
      <c r="X36" s="43">
        <f t="shared" ref="X36:Y36" si="25">SUM(X37,X39,X41)</f>
        <v>0</v>
      </c>
      <c r="Y36" s="43">
        <f t="shared" si="25"/>
        <v>0</v>
      </c>
      <c r="Z36" s="34"/>
    </row>
    <row r="37" spans="1:26">
      <c r="A37" s="219" t="s">
        <v>30</v>
      </c>
      <c r="B37" s="220"/>
      <c r="C37" s="9"/>
      <c r="D37" s="39">
        <v>0</v>
      </c>
      <c r="E37" s="39">
        <f t="shared" ref="E37:F37" si="26">E38</f>
        <v>0</v>
      </c>
      <c r="F37" s="39">
        <f t="shared" si="26"/>
        <v>0</v>
      </c>
      <c r="H37" s="39">
        <f t="shared" ref="H37:J37" si="27">H38</f>
        <v>0</v>
      </c>
      <c r="I37" s="39">
        <f t="shared" si="27"/>
        <v>0</v>
      </c>
      <c r="J37" s="39">
        <f t="shared" si="27"/>
        <v>0</v>
      </c>
      <c r="L37" s="39">
        <f t="shared" ref="L37:M37" si="28">L38</f>
        <v>0</v>
      </c>
      <c r="M37" s="39">
        <f t="shared" si="28"/>
        <v>0</v>
      </c>
      <c r="N37" s="59"/>
      <c r="P37" s="39">
        <f t="shared" ref="P37:Q37" si="29">P38</f>
        <v>0</v>
      </c>
      <c r="Q37" s="39">
        <f t="shared" si="29"/>
        <v>0</v>
      </c>
      <c r="R37" s="59"/>
      <c r="T37" s="39">
        <f t="shared" ref="T37:U37" si="30">T38</f>
        <v>0</v>
      </c>
      <c r="U37" s="39">
        <f t="shared" si="30"/>
        <v>0</v>
      </c>
      <c r="V37" s="59"/>
      <c r="X37" s="39">
        <f t="shared" ref="X37:Y37" si="31">X38</f>
        <v>0</v>
      </c>
      <c r="Y37" s="39">
        <f t="shared" si="31"/>
        <v>0</v>
      </c>
      <c r="Z37" s="59"/>
    </row>
    <row r="38" spans="1:26" ht="14.5">
      <c r="A38" s="23">
        <v>1</v>
      </c>
      <c r="B38" s="11" t="s">
        <v>31</v>
      </c>
      <c r="C38" s="5"/>
      <c r="D38" s="40"/>
      <c r="E38" s="41"/>
      <c r="F38" s="42"/>
      <c r="H38" s="55"/>
      <c r="I38" s="45"/>
      <c r="J38" s="56"/>
      <c r="L38" s="55"/>
      <c r="M38" s="45"/>
      <c r="N38" s="56"/>
      <c r="P38" s="55"/>
      <c r="Q38" s="45"/>
      <c r="R38" s="56"/>
      <c r="T38" s="55"/>
      <c r="U38" s="45"/>
      <c r="V38" s="56"/>
      <c r="X38" s="55"/>
      <c r="Y38" s="45"/>
      <c r="Z38" s="56"/>
    </row>
    <row r="39" spans="1:26">
      <c r="A39" s="219" t="s">
        <v>32</v>
      </c>
      <c r="B39" s="220"/>
      <c r="C39" s="5"/>
      <c r="D39" s="39"/>
      <c r="E39" s="39">
        <f t="shared" ref="E39:F39" si="32">E40</f>
        <v>0</v>
      </c>
      <c r="F39" s="39">
        <f t="shared" si="32"/>
        <v>0</v>
      </c>
      <c r="H39" s="39">
        <f t="shared" ref="H39:J39" si="33">H40</f>
        <v>0</v>
      </c>
      <c r="I39" s="39">
        <f t="shared" si="33"/>
        <v>0</v>
      </c>
      <c r="J39" s="39">
        <f t="shared" si="33"/>
        <v>0</v>
      </c>
      <c r="L39" s="39">
        <f t="shared" ref="L39:M39" si="34">L40</f>
        <v>0</v>
      </c>
      <c r="M39" s="39">
        <f t="shared" si="34"/>
        <v>0</v>
      </c>
      <c r="N39" s="59"/>
      <c r="P39" s="39">
        <f t="shared" ref="P39:Q39" si="35">P40</f>
        <v>0</v>
      </c>
      <c r="Q39" s="39">
        <f t="shared" si="35"/>
        <v>0</v>
      </c>
      <c r="R39" s="59"/>
      <c r="T39" s="39">
        <f t="shared" ref="T39:U39" si="36">T40</f>
        <v>0</v>
      </c>
      <c r="U39" s="39">
        <f t="shared" si="36"/>
        <v>0</v>
      </c>
      <c r="V39" s="59"/>
      <c r="X39" s="39">
        <f t="shared" ref="X39:Y39" si="37">X40</f>
        <v>0</v>
      </c>
      <c r="Y39" s="39">
        <f t="shared" si="37"/>
        <v>0</v>
      </c>
      <c r="Z39" s="59"/>
    </row>
    <row r="40" spans="1:26" ht="14.5">
      <c r="A40" s="23">
        <v>1</v>
      </c>
      <c r="B40" s="11" t="s">
        <v>33</v>
      </c>
      <c r="C40" s="5"/>
      <c r="D40" s="40"/>
      <c r="E40" s="41"/>
      <c r="F40" s="42"/>
      <c r="H40" s="55"/>
      <c r="I40" s="45"/>
      <c r="J40" s="56"/>
      <c r="L40" s="55"/>
      <c r="M40" s="45"/>
      <c r="N40" s="56"/>
      <c r="P40" s="55"/>
      <c r="Q40" s="45"/>
      <c r="R40" s="56"/>
      <c r="T40" s="55"/>
      <c r="U40" s="45"/>
      <c r="V40" s="56"/>
      <c r="X40" s="55"/>
      <c r="Y40" s="45"/>
      <c r="Z40" s="56"/>
    </row>
    <row r="41" spans="1:26">
      <c r="A41" s="219" t="s">
        <v>36</v>
      </c>
      <c r="B41" s="220"/>
      <c r="C41" s="5"/>
      <c r="D41" s="39">
        <v>0</v>
      </c>
      <c r="E41" s="39">
        <f t="shared" ref="E41:F41" si="38">SUM(E42:E43)</f>
        <v>0</v>
      </c>
      <c r="F41" s="39">
        <f t="shared" si="38"/>
        <v>0</v>
      </c>
      <c r="H41" s="39">
        <f t="shared" ref="H41:J41" si="39">SUM(H42:H43)</f>
        <v>0</v>
      </c>
      <c r="I41" s="39">
        <f t="shared" si="39"/>
        <v>0</v>
      </c>
      <c r="J41" s="39">
        <f t="shared" si="39"/>
        <v>0</v>
      </c>
      <c r="L41" s="39">
        <f t="shared" ref="L41:M41" si="40">SUM(L42:L43)</f>
        <v>0</v>
      </c>
      <c r="M41" s="39">
        <f t="shared" si="40"/>
        <v>0</v>
      </c>
      <c r="N41" s="59"/>
      <c r="P41" s="39">
        <f t="shared" ref="P41:Q41" si="41">SUM(P42:P43)</f>
        <v>0</v>
      </c>
      <c r="Q41" s="39">
        <f t="shared" si="41"/>
        <v>0</v>
      </c>
      <c r="R41" s="59"/>
      <c r="T41" s="39">
        <f t="shared" ref="T41:U41" si="42">SUM(T42:T43)</f>
        <v>0</v>
      </c>
      <c r="U41" s="39">
        <f t="shared" si="42"/>
        <v>0</v>
      </c>
      <c r="V41" s="59"/>
      <c r="X41" s="39">
        <f t="shared" ref="X41:Y41" si="43">SUM(X42:X43)</f>
        <v>0</v>
      </c>
      <c r="Y41" s="39">
        <f t="shared" si="43"/>
        <v>0</v>
      </c>
      <c r="Z41" s="59"/>
    </row>
    <row r="42" spans="1:26" ht="14.5">
      <c r="A42" s="23">
        <v>1</v>
      </c>
      <c r="B42" s="11" t="s">
        <v>34</v>
      </c>
      <c r="C42" s="5"/>
      <c r="D42" s="40">
        <v>0</v>
      </c>
      <c r="E42" s="41"/>
      <c r="F42" s="42"/>
      <c r="H42" s="55"/>
      <c r="I42" s="45"/>
      <c r="J42" s="56"/>
      <c r="L42" s="55"/>
      <c r="M42" s="45"/>
      <c r="N42" s="56"/>
      <c r="P42" s="55"/>
      <c r="Q42" s="45"/>
      <c r="R42" s="56"/>
      <c r="T42" s="55"/>
      <c r="U42" s="45"/>
      <c r="V42" s="56"/>
      <c r="X42" s="55"/>
      <c r="Y42" s="45"/>
      <c r="Z42" s="56"/>
    </row>
    <row r="43" spans="1:26" ht="14.5">
      <c r="A43" s="23">
        <v>2</v>
      </c>
      <c r="B43" s="11" t="s">
        <v>35</v>
      </c>
      <c r="C43" s="5"/>
      <c r="D43" s="40">
        <v>0</v>
      </c>
      <c r="E43" s="41"/>
      <c r="F43" s="42"/>
      <c r="H43" s="55"/>
      <c r="I43" s="45"/>
      <c r="J43" s="56"/>
      <c r="L43" s="55"/>
      <c r="M43" s="45"/>
      <c r="N43" s="56"/>
      <c r="P43" s="55"/>
      <c r="Q43" s="45"/>
      <c r="R43" s="56"/>
      <c r="T43" s="55"/>
      <c r="U43" s="45"/>
      <c r="V43" s="56"/>
      <c r="X43" s="55"/>
      <c r="Y43" s="45"/>
      <c r="Z43" s="56"/>
    </row>
    <row r="44" spans="1:26" ht="14.5">
      <c r="A44" s="23">
        <v>3</v>
      </c>
      <c r="B44" s="11" t="s">
        <v>52</v>
      </c>
      <c r="C44" s="5"/>
      <c r="D44" s="40">
        <v>0</v>
      </c>
      <c r="E44" s="41"/>
      <c r="F44" s="42"/>
      <c r="H44" s="55"/>
      <c r="I44" s="45"/>
      <c r="J44" s="56"/>
      <c r="L44" s="55"/>
      <c r="M44" s="45"/>
      <c r="N44" s="56"/>
      <c r="P44" s="55"/>
      <c r="Q44" s="45"/>
      <c r="R44" s="56"/>
      <c r="T44" s="55"/>
      <c r="U44" s="45"/>
      <c r="V44" s="56"/>
      <c r="X44" s="55"/>
      <c r="Y44" s="45"/>
      <c r="Z44" s="56"/>
    </row>
    <row r="45" spans="1:26" ht="14.5">
      <c r="A45" s="23">
        <v>4</v>
      </c>
      <c r="B45" s="11" t="s">
        <v>53</v>
      </c>
      <c r="C45" s="5"/>
      <c r="D45" s="40"/>
      <c r="E45" s="41"/>
      <c r="F45" s="42"/>
      <c r="H45" s="55"/>
      <c r="I45" s="45"/>
      <c r="J45" s="56"/>
      <c r="L45" s="55"/>
      <c r="M45" s="45"/>
      <c r="N45" s="56"/>
      <c r="P45" s="55"/>
      <c r="Q45" s="45"/>
      <c r="R45" s="56"/>
      <c r="T45" s="55"/>
      <c r="U45" s="45"/>
      <c r="V45" s="56"/>
      <c r="X45" s="55"/>
      <c r="Y45" s="45"/>
      <c r="Z45" s="56"/>
    </row>
  </sheetData>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topLeftCell="A7" zoomScale="68" zoomScaleNormal="68" workbookViewId="0">
      <pane xSplit="3" topLeftCell="D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103</v>
      </c>
      <c r="D1" s="27" t="s">
        <v>97</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c r="E8" s="33"/>
      <c r="F8" s="34"/>
      <c r="H8" s="49"/>
      <c r="I8" s="50"/>
      <c r="J8" s="51"/>
      <c r="L8" s="49"/>
      <c r="M8" s="50"/>
      <c r="N8" s="51"/>
      <c r="O8" s="64"/>
      <c r="P8" s="154"/>
      <c r="Q8" s="154"/>
      <c r="R8" s="155"/>
      <c r="T8" s="155"/>
      <c r="U8" s="155"/>
      <c r="V8" s="155"/>
      <c r="X8" s="155"/>
      <c r="Y8" s="155"/>
      <c r="Z8" s="155"/>
    </row>
    <row r="9" spans="1:26" s="1" customFormat="1" ht="26.5" customHeight="1">
      <c r="A9" s="221" t="s">
        <v>43</v>
      </c>
      <c r="B9" s="222"/>
      <c r="C9" s="2"/>
      <c r="D9" s="35">
        <f>SUM(D10)</f>
        <v>0</v>
      </c>
      <c r="E9" s="35">
        <f t="shared" ref="E9:F9" si="0">SUM(E10)</f>
        <v>0</v>
      </c>
      <c r="F9" s="35">
        <f t="shared" si="0"/>
        <v>0</v>
      </c>
      <c r="H9" s="35">
        <f>SUM(H10)</f>
        <v>0</v>
      </c>
      <c r="I9" s="35">
        <f t="shared" ref="I9:J9" si="1">SUM(I10)</f>
        <v>0</v>
      </c>
      <c r="J9" s="35">
        <f t="shared" si="1"/>
        <v>0</v>
      </c>
      <c r="L9" s="35">
        <f>SUM(L10)</f>
        <v>0</v>
      </c>
      <c r="M9" s="35">
        <f>SUM(M10)</f>
        <v>0</v>
      </c>
      <c r="N9" s="57"/>
      <c r="O9" s="63"/>
      <c r="P9" s="154"/>
      <c r="Q9" s="154"/>
      <c r="R9" s="154"/>
      <c r="T9" s="154"/>
      <c r="U9" s="154"/>
      <c r="V9" s="154"/>
      <c r="X9" s="154"/>
      <c r="Y9" s="154"/>
      <c r="Z9" s="155"/>
    </row>
    <row r="10" spans="1:26" s="17" customFormat="1" ht="15.5">
      <c r="A10" s="23">
        <v>1</v>
      </c>
      <c r="B10" s="11" t="s">
        <v>44</v>
      </c>
      <c r="C10" s="2"/>
      <c r="D10" s="36"/>
      <c r="E10" s="37"/>
      <c r="F10" s="38"/>
      <c r="H10" s="52"/>
      <c r="I10" s="53"/>
      <c r="J10" s="54"/>
      <c r="L10" s="52"/>
      <c r="M10" s="53"/>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0</v>
      </c>
      <c r="I12" s="32">
        <f>SUM(I13:I35)</f>
        <v>0</v>
      </c>
      <c r="J12" s="32">
        <f>SUM(J13:J35)</f>
        <v>0</v>
      </c>
      <c r="L12" s="32">
        <f>SUM(L13:L35)</f>
        <v>0</v>
      </c>
      <c r="M12" s="32">
        <f>SUM(M13:M35)</f>
        <v>0</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f>SUM(D14,D18)</f>
        <v>0</v>
      </c>
      <c r="E13" s="35">
        <f t="shared" ref="E13:F13" si="2">SUM(E14,E18)</f>
        <v>0</v>
      </c>
      <c r="F13" s="35">
        <f t="shared" si="2"/>
        <v>0</v>
      </c>
      <c r="H13" s="35">
        <f t="shared" ref="H13:J13" si="3">SUM(H14,H18)</f>
        <v>0</v>
      </c>
      <c r="I13" s="35">
        <f t="shared" si="3"/>
        <v>0</v>
      </c>
      <c r="J13" s="35">
        <f t="shared" si="3"/>
        <v>0</v>
      </c>
      <c r="L13" s="35">
        <f t="shared" ref="L13:M13" si="4">SUM(L14,L18)</f>
        <v>0</v>
      </c>
      <c r="M13" s="35">
        <f t="shared" si="4"/>
        <v>0</v>
      </c>
      <c r="N13" s="57"/>
      <c r="O13" s="63"/>
      <c r="P13" s="35">
        <f>SUM(P14,P18)</f>
        <v>0</v>
      </c>
      <c r="Q13" s="35">
        <f t="shared" ref="Q13:R13" si="5">SUM(Q14,Q18)</f>
        <v>0</v>
      </c>
      <c r="R13" s="35">
        <f t="shared" si="5"/>
        <v>0</v>
      </c>
      <c r="T13" s="35">
        <f t="shared" ref="T13:V13" si="6">SUM(T14,T18)</f>
        <v>0</v>
      </c>
      <c r="U13" s="35">
        <f t="shared" si="6"/>
        <v>0</v>
      </c>
      <c r="V13" s="35">
        <f t="shared" si="6"/>
        <v>0</v>
      </c>
      <c r="X13" s="35">
        <f t="shared" ref="X13:Y13" si="7">SUM(X14,X18)</f>
        <v>0</v>
      </c>
      <c r="Y13" s="35">
        <f t="shared" si="7"/>
        <v>0</v>
      </c>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c r="E15" s="41"/>
      <c r="F15" s="42"/>
      <c r="H15" s="55"/>
      <c r="I15" s="45"/>
      <c r="J15" s="56"/>
      <c r="L15" s="55">
        <f>D15-H15</f>
        <v>0</v>
      </c>
      <c r="M15" s="44">
        <f>F15-J15</f>
        <v>0</v>
      </c>
      <c r="N15" s="56"/>
      <c r="O15" s="62"/>
      <c r="P15" s="40"/>
      <c r="Q15" s="41"/>
      <c r="R15" s="42"/>
      <c r="T15" s="55"/>
      <c r="U15" s="45"/>
      <c r="V15" s="56"/>
      <c r="X15" s="55">
        <f>P15-T15</f>
        <v>0</v>
      </c>
      <c r="Y15" s="44">
        <f>R15-V15</f>
        <v>0</v>
      </c>
      <c r="Z15" s="56"/>
    </row>
    <row r="16" spans="1:26" ht="26.5" customHeight="1">
      <c r="A16" s="23">
        <v>2</v>
      </c>
      <c r="B16" s="11" t="s">
        <v>40</v>
      </c>
      <c r="C16" s="4"/>
      <c r="D16" s="40"/>
      <c r="E16" s="41"/>
      <c r="F16" s="42"/>
      <c r="H16" s="55"/>
      <c r="I16" s="45"/>
      <c r="J16" s="56"/>
      <c r="L16" s="55">
        <f t="shared" ref="L16:L17" si="8">D16-H16</f>
        <v>0</v>
      </c>
      <c r="M16" s="44">
        <f t="shared" ref="M16:M17" si="9">F16-J16</f>
        <v>0</v>
      </c>
      <c r="N16" s="56"/>
      <c r="O16" s="62"/>
      <c r="P16" s="40"/>
      <c r="Q16" s="41"/>
      <c r="R16" s="42"/>
      <c r="T16" s="55"/>
      <c r="U16" s="45"/>
      <c r="V16" s="56"/>
      <c r="X16" s="55">
        <f t="shared" ref="X16" si="10">P16-T16</f>
        <v>0</v>
      </c>
      <c r="Y16" s="44">
        <f t="shared" ref="Y16:Y17" si="11">R16-V16</f>
        <v>0</v>
      </c>
      <c r="Z16" s="56"/>
    </row>
    <row r="17" spans="1:26" ht="30" customHeight="1">
      <c r="A17" s="23">
        <v>3</v>
      </c>
      <c r="B17" s="11" t="s">
        <v>41</v>
      </c>
      <c r="C17" s="5"/>
      <c r="D17" s="40"/>
      <c r="E17" s="41"/>
      <c r="F17" s="42"/>
      <c r="H17" s="55"/>
      <c r="I17" s="45"/>
      <c r="J17" s="56"/>
      <c r="L17" s="55">
        <f t="shared" si="8"/>
        <v>0</v>
      </c>
      <c r="M17" s="44">
        <f t="shared" si="9"/>
        <v>0</v>
      </c>
      <c r="N17" s="56"/>
      <c r="O17" s="62"/>
      <c r="P17" s="40"/>
      <c r="Q17" s="41"/>
      <c r="R17" s="42"/>
      <c r="T17" s="55"/>
      <c r="U17" s="45"/>
      <c r="V17" s="56"/>
      <c r="X17" s="55">
        <f>P17-T17</f>
        <v>0</v>
      </c>
      <c r="Y17" s="44">
        <f t="shared" si="11"/>
        <v>0</v>
      </c>
      <c r="Z17" s="56"/>
    </row>
    <row r="18" spans="1:26" s="16" customFormat="1">
      <c r="A18" s="219" t="s">
        <v>131</v>
      </c>
      <c r="B18" s="220"/>
      <c r="C18" s="3"/>
      <c r="D18" s="39"/>
      <c r="E18" s="39"/>
      <c r="F18" s="39"/>
      <c r="H18" s="39"/>
      <c r="I18" s="39"/>
      <c r="J18" s="39"/>
      <c r="L18" s="39">
        <v>0</v>
      </c>
      <c r="M18" s="26">
        <v>0</v>
      </c>
      <c r="N18" s="58"/>
      <c r="O18" s="66"/>
      <c r="P18" s="39"/>
      <c r="Q18" s="39"/>
      <c r="R18" s="39"/>
      <c r="T18" s="39"/>
      <c r="U18" s="39"/>
      <c r="V18" s="39"/>
      <c r="X18" s="39">
        <v>0</v>
      </c>
      <c r="Y18" s="26">
        <v>0</v>
      </c>
      <c r="Z18" s="58"/>
    </row>
    <row r="19" spans="1:26" ht="14.5">
      <c r="A19" s="23">
        <v>1</v>
      </c>
      <c r="B19" s="11" t="s">
        <v>4</v>
      </c>
      <c r="C19" s="6"/>
      <c r="D19" s="40"/>
      <c r="E19" s="41"/>
      <c r="F19" s="42"/>
      <c r="H19" s="55"/>
      <c r="I19" s="45"/>
      <c r="J19" s="56"/>
      <c r="L19" s="55">
        <f t="shared" ref="L19:L26" si="12">D19-H19</f>
        <v>0</v>
      </c>
      <c r="M19" s="44">
        <f t="shared" ref="M19:M26" si="13">F19-J19</f>
        <v>0</v>
      </c>
      <c r="N19" s="56"/>
      <c r="O19" s="62"/>
      <c r="P19" s="40"/>
      <c r="Q19" s="41"/>
      <c r="R19" s="42"/>
      <c r="T19" s="55"/>
      <c r="U19" s="45"/>
      <c r="V19" s="56"/>
      <c r="X19" s="55">
        <f t="shared" ref="X19:X26" si="14">P19-T19</f>
        <v>0</v>
      </c>
      <c r="Y19" s="44">
        <f t="shared" ref="Y19:Y26" si="15">R19-V19</f>
        <v>0</v>
      </c>
      <c r="Z19" s="56"/>
    </row>
    <row r="20" spans="1:26" ht="14.5">
      <c r="A20" s="23">
        <v>2</v>
      </c>
      <c r="B20" s="12" t="s">
        <v>11</v>
      </c>
      <c r="C20" s="6"/>
      <c r="D20" s="40"/>
      <c r="E20" s="41"/>
      <c r="F20" s="42"/>
      <c r="H20" s="55"/>
      <c r="I20" s="45"/>
      <c r="J20" s="56"/>
      <c r="L20" s="55">
        <f>D20-H20</f>
        <v>0</v>
      </c>
      <c r="M20" s="44">
        <f t="shared" si="13"/>
        <v>0</v>
      </c>
      <c r="N20" s="56"/>
      <c r="O20" s="62"/>
      <c r="P20" s="40"/>
      <c r="Q20" s="41"/>
      <c r="R20" s="42"/>
      <c r="T20" s="55"/>
      <c r="U20" s="45"/>
      <c r="V20" s="56"/>
      <c r="X20" s="55">
        <f t="shared" si="14"/>
        <v>0</v>
      </c>
      <c r="Y20" s="44">
        <f t="shared" si="15"/>
        <v>0</v>
      </c>
      <c r="Z20" s="56"/>
    </row>
    <row r="21" spans="1:26" ht="14.5">
      <c r="A21" s="23">
        <v>3</v>
      </c>
      <c r="B21" s="11" t="s">
        <v>5</v>
      </c>
      <c r="C21" s="4"/>
      <c r="D21" s="40"/>
      <c r="E21" s="41"/>
      <c r="F21" s="42"/>
      <c r="H21" s="55"/>
      <c r="I21" s="45"/>
      <c r="J21" s="56"/>
      <c r="L21" s="55">
        <f t="shared" si="12"/>
        <v>0</v>
      </c>
      <c r="M21" s="44">
        <f t="shared" si="13"/>
        <v>0</v>
      </c>
      <c r="N21" s="56"/>
      <c r="O21" s="62"/>
      <c r="P21" s="40"/>
      <c r="Q21" s="41"/>
      <c r="R21" s="42"/>
      <c r="T21" s="55"/>
      <c r="U21" s="45"/>
      <c r="V21" s="56"/>
      <c r="X21" s="55">
        <f t="shared" si="14"/>
        <v>0</v>
      </c>
      <c r="Y21" s="44">
        <f t="shared" si="15"/>
        <v>0</v>
      </c>
      <c r="Z21" s="56"/>
    </row>
    <row r="22" spans="1:26" ht="14.5">
      <c r="A22" s="23">
        <v>4</v>
      </c>
      <c r="B22" s="11" t="s">
        <v>7</v>
      </c>
      <c r="C22" s="5"/>
      <c r="D22" s="40"/>
      <c r="E22" s="41"/>
      <c r="F22" s="42"/>
      <c r="H22" s="55"/>
      <c r="I22" s="45"/>
      <c r="J22" s="56"/>
      <c r="L22" s="55">
        <f t="shared" si="12"/>
        <v>0</v>
      </c>
      <c r="M22" s="44">
        <f t="shared" si="13"/>
        <v>0</v>
      </c>
      <c r="N22" s="56"/>
      <c r="O22" s="62"/>
      <c r="P22" s="40"/>
      <c r="Q22" s="41"/>
      <c r="R22" s="42"/>
      <c r="T22" s="55"/>
      <c r="U22" s="45"/>
      <c r="V22" s="56"/>
      <c r="X22" s="55">
        <f t="shared" si="14"/>
        <v>0</v>
      </c>
      <c r="Y22" s="44">
        <f t="shared" si="15"/>
        <v>0</v>
      </c>
      <c r="Z22" s="56"/>
    </row>
    <row r="23" spans="1:26" ht="14.5">
      <c r="A23" s="23">
        <v>5</v>
      </c>
      <c r="B23" s="12" t="s">
        <v>8</v>
      </c>
      <c r="C23" s="7"/>
      <c r="D23" s="40"/>
      <c r="E23" s="41"/>
      <c r="F23" s="42"/>
      <c r="H23" s="55"/>
      <c r="I23" s="45"/>
      <c r="J23" s="56"/>
      <c r="L23" s="55">
        <f t="shared" si="12"/>
        <v>0</v>
      </c>
      <c r="M23" s="44">
        <f t="shared" si="13"/>
        <v>0</v>
      </c>
      <c r="N23" s="56"/>
      <c r="O23" s="62"/>
      <c r="P23" s="40"/>
      <c r="Q23" s="41"/>
      <c r="R23" s="42"/>
      <c r="T23" s="55"/>
      <c r="U23" s="45"/>
      <c r="V23" s="56"/>
      <c r="X23" s="55">
        <f t="shared" si="14"/>
        <v>0</v>
      </c>
      <c r="Y23" s="44">
        <f t="shared" si="15"/>
        <v>0</v>
      </c>
      <c r="Z23" s="56"/>
    </row>
    <row r="24" spans="1:26" ht="14.5">
      <c r="A24" s="23">
        <v>6</v>
      </c>
      <c r="B24" s="12" t="s">
        <v>9</v>
      </c>
      <c r="C24" s="7"/>
      <c r="D24" s="40"/>
      <c r="E24" s="41"/>
      <c r="F24" s="42"/>
      <c r="H24" s="55"/>
      <c r="I24" s="45"/>
      <c r="J24" s="56"/>
      <c r="L24" s="55">
        <f t="shared" si="12"/>
        <v>0</v>
      </c>
      <c r="M24" s="44">
        <f t="shared" si="13"/>
        <v>0</v>
      </c>
      <c r="N24" s="56"/>
      <c r="O24" s="62"/>
      <c r="P24" s="40"/>
      <c r="Q24" s="41"/>
      <c r="R24" s="42"/>
      <c r="T24" s="55"/>
      <c r="U24" s="45"/>
      <c r="V24" s="56"/>
      <c r="X24" s="55">
        <f t="shared" si="14"/>
        <v>0</v>
      </c>
      <c r="Y24" s="44">
        <f t="shared" si="15"/>
        <v>0</v>
      </c>
      <c r="Z24" s="56"/>
    </row>
    <row r="25" spans="1:26" ht="14.5">
      <c r="A25" s="23">
        <v>7</v>
      </c>
      <c r="B25" s="12" t="s">
        <v>6</v>
      </c>
      <c r="C25" s="8"/>
      <c r="D25" s="40"/>
      <c r="E25" s="41"/>
      <c r="F25" s="42"/>
      <c r="H25" s="55"/>
      <c r="I25" s="45"/>
      <c r="J25" s="56"/>
      <c r="L25" s="55">
        <f t="shared" si="12"/>
        <v>0</v>
      </c>
      <c r="M25" s="44">
        <f t="shared" si="13"/>
        <v>0</v>
      </c>
      <c r="N25" s="56"/>
      <c r="O25" s="62"/>
      <c r="P25" s="40"/>
      <c r="Q25" s="41"/>
      <c r="R25" s="42"/>
      <c r="T25" s="55"/>
      <c r="U25" s="45"/>
      <c r="V25" s="56"/>
      <c r="X25" s="55">
        <f t="shared" si="14"/>
        <v>0</v>
      </c>
      <c r="Y25" s="44">
        <f t="shared" si="15"/>
        <v>0</v>
      </c>
      <c r="Z25" s="56"/>
    </row>
    <row r="26" spans="1:26" ht="14.5">
      <c r="A26" s="23">
        <v>8</v>
      </c>
      <c r="B26" s="12" t="s">
        <v>10</v>
      </c>
      <c r="C26" s="7"/>
      <c r="D26" s="40"/>
      <c r="E26" s="41"/>
      <c r="F26" s="42"/>
      <c r="H26" s="55"/>
      <c r="I26" s="45"/>
      <c r="J26" s="56"/>
      <c r="L26" s="55">
        <f t="shared" si="12"/>
        <v>0</v>
      </c>
      <c r="M26" s="44">
        <f t="shared" si="13"/>
        <v>0</v>
      </c>
      <c r="N26" s="56"/>
      <c r="O26" s="62"/>
      <c r="P26" s="40"/>
      <c r="Q26" s="41"/>
      <c r="R26" s="42"/>
      <c r="T26" s="55"/>
      <c r="U26" s="45"/>
      <c r="V26" s="56"/>
      <c r="X26" s="55">
        <f t="shared" si="14"/>
        <v>0</v>
      </c>
      <c r="Y26" s="44">
        <f t="shared" si="15"/>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v>0</v>
      </c>
      <c r="M28" s="26">
        <v>0</v>
      </c>
      <c r="N28" s="58"/>
      <c r="O28" s="66"/>
      <c r="P28" s="39"/>
      <c r="Q28" s="39"/>
      <c r="R28" s="39"/>
      <c r="T28" s="39"/>
      <c r="U28" s="39"/>
      <c r="V28" s="39"/>
      <c r="X28" s="39">
        <v>0</v>
      </c>
      <c r="Y28" s="26">
        <v>0</v>
      </c>
      <c r="Z28" s="58"/>
    </row>
    <row r="29" spans="1:26" ht="14.5">
      <c r="A29" s="23">
        <v>1</v>
      </c>
      <c r="B29" s="11" t="s">
        <v>44</v>
      </c>
      <c r="C29" s="5"/>
      <c r="D29" s="40"/>
      <c r="E29" s="41"/>
      <c r="F29" s="42"/>
      <c r="H29" s="55"/>
      <c r="I29" s="45"/>
      <c r="J29" s="56"/>
      <c r="L29" s="55">
        <f t="shared" ref="L29:L35" si="16">D29-H29</f>
        <v>0</v>
      </c>
      <c r="M29" s="44">
        <f t="shared" ref="M29:M35" si="17">F29-J29</f>
        <v>0</v>
      </c>
      <c r="N29" s="56"/>
      <c r="O29" s="62"/>
      <c r="P29" s="40"/>
      <c r="Q29" s="41"/>
      <c r="R29" s="42"/>
      <c r="T29" s="55"/>
      <c r="U29" s="45"/>
      <c r="V29" s="56"/>
      <c r="X29" s="55">
        <f t="shared" ref="X29:X35" si="18">P29-T29</f>
        <v>0</v>
      </c>
      <c r="Y29" s="44">
        <f t="shared" ref="Y29:Y35" si="19">R29-V29</f>
        <v>0</v>
      </c>
      <c r="Z29" s="56"/>
    </row>
    <row r="30" spans="1:26" ht="14.5">
      <c r="A30" s="23">
        <v>2</v>
      </c>
      <c r="B30" s="11" t="s">
        <v>46</v>
      </c>
      <c r="C30" s="5"/>
      <c r="D30" s="40"/>
      <c r="E30" s="41"/>
      <c r="F30" s="42"/>
      <c r="H30" s="55"/>
      <c r="I30" s="45"/>
      <c r="J30" s="56"/>
      <c r="L30" s="55">
        <f t="shared" si="16"/>
        <v>0</v>
      </c>
      <c r="M30" s="44">
        <f t="shared" si="17"/>
        <v>0</v>
      </c>
      <c r="N30" s="56"/>
      <c r="O30" s="62"/>
      <c r="P30" s="40"/>
      <c r="Q30" s="41"/>
      <c r="R30" s="42"/>
      <c r="T30" s="55"/>
      <c r="U30" s="45"/>
      <c r="V30" s="56"/>
      <c r="X30" s="55">
        <f t="shared" si="18"/>
        <v>0</v>
      </c>
      <c r="Y30" s="44">
        <f t="shared" si="19"/>
        <v>0</v>
      </c>
      <c r="Z30" s="56"/>
    </row>
    <row r="31" spans="1:26" ht="14.5">
      <c r="A31" s="23">
        <v>3</v>
      </c>
      <c r="B31" s="11" t="s">
        <v>47</v>
      </c>
      <c r="C31" s="5"/>
      <c r="D31" s="40"/>
      <c r="E31" s="41"/>
      <c r="F31" s="42"/>
      <c r="H31" s="55"/>
      <c r="I31" s="45"/>
      <c r="J31" s="56"/>
      <c r="L31" s="55">
        <f t="shared" si="16"/>
        <v>0</v>
      </c>
      <c r="M31" s="44">
        <f t="shared" si="17"/>
        <v>0</v>
      </c>
      <c r="N31" s="56"/>
      <c r="O31" s="62"/>
      <c r="P31" s="40"/>
      <c r="Q31" s="41"/>
      <c r="R31" s="42"/>
      <c r="T31" s="55"/>
      <c r="U31" s="45"/>
      <c r="V31" s="56"/>
      <c r="X31" s="55">
        <f t="shared" si="18"/>
        <v>0</v>
      </c>
      <c r="Y31" s="44">
        <f t="shared" si="19"/>
        <v>0</v>
      </c>
      <c r="Z31" s="56"/>
    </row>
    <row r="32" spans="1:26" ht="14.5">
      <c r="A32" s="23">
        <v>4</v>
      </c>
      <c r="B32" s="11" t="s">
        <v>48</v>
      </c>
      <c r="C32" s="5"/>
      <c r="D32" s="40"/>
      <c r="E32" s="41"/>
      <c r="F32" s="42"/>
      <c r="H32" s="55"/>
      <c r="I32" s="45"/>
      <c r="J32" s="56"/>
      <c r="L32" s="55">
        <f t="shared" si="16"/>
        <v>0</v>
      </c>
      <c r="M32" s="44">
        <f t="shared" si="17"/>
        <v>0</v>
      </c>
      <c r="N32" s="56"/>
      <c r="O32" s="62"/>
      <c r="P32" s="40"/>
      <c r="Q32" s="41"/>
      <c r="R32" s="42"/>
      <c r="T32" s="55"/>
      <c r="U32" s="45"/>
      <c r="V32" s="56"/>
      <c r="X32" s="55">
        <f t="shared" si="18"/>
        <v>0</v>
      </c>
      <c r="Y32" s="44">
        <f t="shared" si="19"/>
        <v>0</v>
      </c>
      <c r="Z32" s="56"/>
    </row>
    <row r="33" spans="1:26" ht="14.5">
      <c r="A33" s="23">
        <v>5</v>
      </c>
      <c r="B33" s="11" t="s">
        <v>49</v>
      </c>
      <c r="C33" s="5"/>
      <c r="D33" s="40"/>
      <c r="E33" s="41"/>
      <c r="F33" s="42"/>
      <c r="H33" s="55"/>
      <c r="I33" s="45"/>
      <c r="J33" s="56"/>
      <c r="L33" s="55">
        <f t="shared" si="16"/>
        <v>0</v>
      </c>
      <c r="M33" s="44">
        <f t="shared" si="17"/>
        <v>0</v>
      </c>
      <c r="N33" s="56"/>
      <c r="O33" s="62"/>
      <c r="P33" s="40"/>
      <c r="Q33" s="41"/>
      <c r="R33" s="42"/>
      <c r="T33" s="55"/>
      <c r="U33" s="45"/>
      <c r="V33" s="56"/>
      <c r="X33" s="55">
        <f t="shared" si="18"/>
        <v>0</v>
      </c>
      <c r="Y33" s="44">
        <f t="shared" si="19"/>
        <v>0</v>
      </c>
      <c r="Z33" s="56"/>
    </row>
    <row r="34" spans="1:26" ht="14.5">
      <c r="A34" s="23">
        <v>6</v>
      </c>
      <c r="B34" s="11" t="s">
        <v>50</v>
      </c>
      <c r="C34" s="5"/>
      <c r="D34" s="40"/>
      <c r="E34" s="41"/>
      <c r="F34" s="42"/>
      <c r="H34" s="55"/>
      <c r="I34" s="45"/>
      <c r="J34" s="56"/>
      <c r="L34" s="55">
        <f t="shared" si="16"/>
        <v>0</v>
      </c>
      <c r="M34" s="44">
        <f t="shared" si="17"/>
        <v>0</v>
      </c>
      <c r="N34" s="56"/>
      <c r="O34" s="62"/>
      <c r="P34" s="40"/>
      <c r="Q34" s="41"/>
      <c r="R34" s="42"/>
      <c r="T34" s="55"/>
      <c r="U34" s="45"/>
      <c r="V34" s="56"/>
      <c r="X34" s="55">
        <f t="shared" si="18"/>
        <v>0</v>
      </c>
      <c r="Y34" s="44">
        <f t="shared" si="19"/>
        <v>0</v>
      </c>
      <c r="Z34" s="56"/>
    </row>
    <row r="35" spans="1:26" ht="14.5">
      <c r="A35" s="23">
        <v>7</v>
      </c>
      <c r="B35" s="11" t="s">
        <v>51</v>
      </c>
      <c r="C35" s="5"/>
      <c r="D35" s="40"/>
      <c r="E35" s="41"/>
      <c r="F35" s="42"/>
      <c r="H35" s="55"/>
      <c r="I35" s="45"/>
      <c r="J35" s="56"/>
      <c r="L35" s="55">
        <f t="shared" si="16"/>
        <v>0</v>
      </c>
      <c r="M35" s="44">
        <f t="shared" si="17"/>
        <v>0</v>
      </c>
      <c r="N35" s="56"/>
      <c r="O35" s="62"/>
      <c r="P35" s="40"/>
      <c r="Q35" s="41"/>
      <c r="R35" s="42"/>
      <c r="T35" s="55"/>
      <c r="U35" s="45"/>
      <c r="V35" s="56"/>
      <c r="X35" s="55">
        <f t="shared" si="18"/>
        <v>0</v>
      </c>
      <c r="Y35" s="44">
        <f t="shared" si="19"/>
        <v>0</v>
      </c>
      <c r="Z35" s="56"/>
    </row>
    <row r="36" spans="1:26" s="25" customFormat="1" ht="31.5" customHeight="1">
      <c r="A36" s="227" t="s">
        <v>29</v>
      </c>
      <c r="B36" s="228"/>
      <c r="C36" s="24"/>
      <c r="D36" s="43"/>
      <c r="E36" s="43">
        <f t="shared" ref="E36:F36" si="20">SUM(E37,E39,E41)</f>
        <v>0</v>
      </c>
      <c r="F36" s="43">
        <f t="shared" si="20"/>
        <v>0</v>
      </c>
      <c r="H36" s="43">
        <f t="shared" ref="H36:J36" si="21">SUM(H37,H39,H41)</f>
        <v>0</v>
      </c>
      <c r="I36" s="43">
        <f t="shared" si="21"/>
        <v>0</v>
      </c>
      <c r="J36" s="43">
        <f t="shared" si="21"/>
        <v>0</v>
      </c>
      <c r="L36" s="43">
        <f t="shared" ref="L36:M36" si="22">SUM(L37,L39,L41)</f>
        <v>0</v>
      </c>
      <c r="M36" s="43">
        <f t="shared" si="22"/>
        <v>0</v>
      </c>
      <c r="N36" s="34"/>
      <c r="O36" s="67"/>
      <c r="P36" s="43">
        <f>SUM(P37,P39,P41)</f>
        <v>0</v>
      </c>
      <c r="Q36" s="43">
        <f t="shared" ref="Q36:R36" si="23">SUM(Q37,Q39,Q41)</f>
        <v>0</v>
      </c>
      <c r="R36" s="43">
        <f t="shared" si="23"/>
        <v>0</v>
      </c>
      <c r="T36" s="43">
        <f t="shared" ref="T36:V36" si="24">SUM(T37,T39,T41)</f>
        <v>0</v>
      </c>
      <c r="U36" s="43">
        <f t="shared" si="24"/>
        <v>0</v>
      </c>
      <c r="V36" s="43">
        <f t="shared" si="24"/>
        <v>0</v>
      </c>
      <c r="X36" s="43">
        <f t="shared" ref="X36:Y36" si="25">SUM(X37,X39,X41)</f>
        <v>0</v>
      </c>
      <c r="Y36" s="43">
        <f t="shared" si="25"/>
        <v>0</v>
      </c>
      <c r="Z36" s="34"/>
    </row>
    <row r="37" spans="1:26">
      <c r="A37" s="219" t="s">
        <v>30</v>
      </c>
      <c r="B37" s="220"/>
      <c r="C37" s="9"/>
      <c r="D37" s="39">
        <v>0</v>
      </c>
      <c r="E37" s="39">
        <f t="shared" ref="E37:F37" si="26">E38</f>
        <v>0</v>
      </c>
      <c r="F37" s="39">
        <f t="shared" si="26"/>
        <v>0</v>
      </c>
      <c r="H37" s="39">
        <f t="shared" ref="H37:J37" si="27">H38</f>
        <v>0</v>
      </c>
      <c r="I37" s="39">
        <f t="shared" si="27"/>
        <v>0</v>
      </c>
      <c r="J37" s="39">
        <f t="shared" si="27"/>
        <v>0</v>
      </c>
      <c r="L37" s="39">
        <f t="shared" ref="L37:M37" si="28">L38</f>
        <v>0</v>
      </c>
      <c r="M37" s="39">
        <f t="shared" si="28"/>
        <v>0</v>
      </c>
      <c r="N37" s="59"/>
      <c r="P37" s="39">
        <f t="shared" ref="P37:Q37" si="29">P38</f>
        <v>0</v>
      </c>
      <c r="Q37" s="39">
        <f t="shared" si="29"/>
        <v>0</v>
      </c>
      <c r="R37" s="59"/>
      <c r="T37" s="39">
        <f t="shared" ref="T37:U37" si="30">T38</f>
        <v>0</v>
      </c>
      <c r="U37" s="39">
        <f t="shared" si="30"/>
        <v>0</v>
      </c>
      <c r="V37" s="59"/>
      <c r="X37" s="39">
        <f t="shared" ref="X37:Y37" si="31">X38</f>
        <v>0</v>
      </c>
      <c r="Y37" s="39">
        <f t="shared" si="31"/>
        <v>0</v>
      </c>
      <c r="Z37" s="59"/>
    </row>
    <row r="38" spans="1:26" ht="14.5">
      <c r="A38" s="23">
        <v>1</v>
      </c>
      <c r="B38" s="11" t="s">
        <v>31</v>
      </c>
      <c r="C38" s="5"/>
      <c r="D38" s="40"/>
      <c r="E38" s="41"/>
      <c r="F38" s="42"/>
      <c r="H38" s="55"/>
      <c r="I38" s="45"/>
      <c r="J38" s="56"/>
      <c r="L38" s="55"/>
      <c r="M38" s="45"/>
      <c r="N38" s="56"/>
      <c r="P38" s="55"/>
      <c r="Q38" s="45"/>
      <c r="R38" s="56"/>
      <c r="T38" s="55"/>
      <c r="U38" s="45"/>
      <c r="V38" s="56"/>
      <c r="X38" s="55"/>
      <c r="Y38" s="45"/>
      <c r="Z38" s="56"/>
    </row>
    <row r="39" spans="1:26">
      <c r="A39" s="219" t="s">
        <v>32</v>
      </c>
      <c r="B39" s="220"/>
      <c r="C39" s="5"/>
      <c r="D39" s="39"/>
      <c r="E39" s="39">
        <f t="shared" ref="E39:F39" si="32">E40</f>
        <v>0</v>
      </c>
      <c r="F39" s="39">
        <f t="shared" si="32"/>
        <v>0</v>
      </c>
      <c r="H39" s="39">
        <f t="shared" ref="H39:J39" si="33">H40</f>
        <v>0</v>
      </c>
      <c r="I39" s="39">
        <f t="shared" si="33"/>
        <v>0</v>
      </c>
      <c r="J39" s="39">
        <f t="shared" si="33"/>
        <v>0</v>
      </c>
      <c r="L39" s="39">
        <f t="shared" ref="L39:M39" si="34">L40</f>
        <v>0</v>
      </c>
      <c r="M39" s="39">
        <f t="shared" si="34"/>
        <v>0</v>
      </c>
      <c r="N39" s="59"/>
      <c r="P39" s="39">
        <f t="shared" ref="P39:Q39" si="35">P40</f>
        <v>0</v>
      </c>
      <c r="Q39" s="39">
        <f t="shared" si="35"/>
        <v>0</v>
      </c>
      <c r="R39" s="59"/>
      <c r="T39" s="39">
        <f t="shared" ref="T39:U39" si="36">T40</f>
        <v>0</v>
      </c>
      <c r="U39" s="39">
        <f t="shared" si="36"/>
        <v>0</v>
      </c>
      <c r="V39" s="59"/>
      <c r="X39" s="39">
        <f t="shared" ref="X39:Y39" si="37">X40</f>
        <v>0</v>
      </c>
      <c r="Y39" s="39">
        <f t="shared" si="37"/>
        <v>0</v>
      </c>
      <c r="Z39" s="59"/>
    </row>
    <row r="40" spans="1:26" ht="14.5">
      <c r="A40" s="23">
        <v>1</v>
      </c>
      <c r="B40" s="11" t="s">
        <v>33</v>
      </c>
      <c r="C40" s="5"/>
      <c r="D40" s="40"/>
      <c r="E40" s="41"/>
      <c r="F40" s="42"/>
      <c r="H40" s="55"/>
      <c r="I40" s="45"/>
      <c r="J40" s="56"/>
      <c r="L40" s="55"/>
      <c r="M40" s="45"/>
      <c r="N40" s="56"/>
      <c r="P40" s="55"/>
      <c r="Q40" s="45"/>
      <c r="R40" s="56"/>
      <c r="T40" s="55"/>
      <c r="U40" s="45"/>
      <c r="V40" s="56"/>
      <c r="X40" s="55"/>
      <c r="Y40" s="45"/>
      <c r="Z40" s="56"/>
    </row>
    <row r="41" spans="1:26">
      <c r="A41" s="219" t="s">
        <v>36</v>
      </c>
      <c r="B41" s="220"/>
      <c r="C41" s="5"/>
      <c r="D41" s="39">
        <v>0</v>
      </c>
      <c r="E41" s="39">
        <f t="shared" ref="E41:F41" si="38">SUM(E42:E43)</f>
        <v>0</v>
      </c>
      <c r="F41" s="39">
        <f t="shared" si="38"/>
        <v>0</v>
      </c>
      <c r="H41" s="39">
        <f t="shared" ref="H41:J41" si="39">SUM(H42:H43)</f>
        <v>0</v>
      </c>
      <c r="I41" s="39">
        <f t="shared" si="39"/>
        <v>0</v>
      </c>
      <c r="J41" s="39">
        <f t="shared" si="39"/>
        <v>0</v>
      </c>
      <c r="L41" s="39">
        <f t="shared" ref="L41:M41" si="40">SUM(L42:L43)</f>
        <v>0</v>
      </c>
      <c r="M41" s="39">
        <f t="shared" si="40"/>
        <v>0</v>
      </c>
      <c r="N41" s="59"/>
      <c r="P41" s="39">
        <f t="shared" ref="P41:Q41" si="41">SUM(P42:P43)</f>
        <v>0</v>
      </c>
      <c r="Q41" s="39">
        <f t="shared" si="41"/>
        <v>0</v>
      </c>
      <c r="R41" s="59"/>
      <c r="T41" s="39">
        <f t="shared" ref="T41:U41" si="42">SUM(T42:T43)</f>
        <v>0</v>
      </c>
      <c r="U41" s="39">
        <f t="shared" si="42"/>
        <v>0</v>
      </c>
      <c r="V41" s="59"/>
      <c r="X41" s="39">
        <f t="shared" ref="X41:Y41" si="43">SUM(X42:X43)</f>
        <v>0</v>
      </c>
      <c r="Y41" s="39">
        <f t="shared" si="43"/>
        <v>0</v>
      </c>
      <c r="Z41" s="59"/>
    </row>
    <row r="42" spans="1:26" ht="14.5">
      <c r="A42" s="23">
        <v>1</v>
      </c>
      <c r="B42" s="11" t="s">
        <v>34</v>
      </c>
      <c r="C42" s="5"/>
      <c r="D42" s="40">
        <v>0</v>
      </c>
      <c r="E42" s="41"/>
      <c r="F42" s="42"/>
      <c r="H42" s="55"/>
      <c r="I42" s="45"/>
      <c r="J42" s="56"/>
      <c r="L42" s="55"/>
      <c r="M42" s="45"/>
      <c r="N42" s="56"/>
      <c r="P42" s="55"/>
      <c r="Q42" s="45"/>
      <c r="R42" s="56"/>
      <c r="T42" s="55"/>
      <c r="U42" s="45"/>
      <c r="V42" s="56"/>
      <c r="X42" s="55"/>
      <c r="Y42" s="45"/>
      <c r="Z42" s="56"/>
    </row>
    <row r="43" spans="1:26" ht="14.5">
      <c r="A43" s="23">
        <v>2</v>
      </c>
      <c r="B43" s="11" t="s">
        <v>35</v>
      </c>
      <c r="C43" s="5"/>
      <c r="D43" s="40">
        <v>0</v>
      </c>
      <c r="E43" s="41"/>
      <c r="F43" s="42"/>
      <c r="H43" s="55"/>
      <c r="I43" s="45"/>
      <c r="J43" s="56"/>
      <c r="L43" s="55"/>
      <c r="M43" s="45"/>
      <c r="N43" s="56"/>
      <c r="P43" s="55"/>
      <c r="Q43" s="45"/>
      <c r="R43" s="56"/>
      <c r="T43" s="55"/>
      <c r="U43" s="45"/>
      <c r="V43" s="56"/>
      <c r="X43" s="55"/>
      <c r="Y43" s="45"/>
      <c r="Z43" s="56"/>
    </row>
    <row r="44" spans="1:26" ht="14.5">
      <c r="A44" s="23">
        <v>3</v>
      </c>
      <c r="B44" s="11" t="s">
        <v>52</v>
      </c>
      <c r="C44" s="5"/>
      <c r="D44" s="40">
        <v>0</v>
      </c>
      <c r="E44" s="41"/>
      <c r="F44" s="42"/>
      <c r="H44" s="55"/>
      <c r="I44" s="45"/>
      <c r="J44" s="56"/>
      <c r="L44" s="55"/>
      <c r="M44" s="45"/>
      <c r="N44" s="56"/>
      <c r="P44" s="55"/>
      <c r="Q44" s="45"/>
      <c r="R44" s="56"/>
      <c r="T44" s="55"/>
      <c r="U44" s="45"/>
      <c r="V44" s="56"/>
      <c r="X44" s="55"/>
      <c r="Y44" s="45"/>
      <c r="Z44" s="56"/>
    </row>
    <row r="45" spans="1:26" ht="14.5">
      <c r="A45" s="23">
        <v>4</v>
      </c>
      <c r="B45" s="11" t="s">
        <v>53</v>
      </c>
      <c r="C45" s="5"/>
      <c r="D45" s="40"/>
      <c r="E45" s="41"/>
      <c r="F45" s="42"/>
      <c r="H45" s="55"/>
      <c r="I45" s="45"/>
      <c r="J45" s="56"/>
      <c r="L45" s="55"/>
      <c r="M45" s="45"/>
      <c r="N45" s="56"/>
      <c r="P45" s="55"/>
      <c r="Q45" s="45"/>
      <c r="R45" s="56"/>
      <c r="T45" s="55"/>
      <c r="U45" s="45"/>
      <c r="V45" s="56"/>
      <c r="X45" s="55"/>
      <c r="Y45" s="45"/>
      <c r="Z45" s="56"/>
    </row>
  </sheetData>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8" zoomScaleNormal="68" workbookViewId="0">
      <pane xSplit="3" topLeftCell="D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104</v>
      </c>
      <c r="D1" s="27" t="s">
        <v>97</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c r="E8" s="33"/>
      <c r="F8" s="34"/>
      <c r="H8" s="49"/>
      <c r="I8" s="50"/>
      <c r="J8" s="51"/>
      <c r="L8" s="49"/>
      <c r="M8" s="50"/>
      <c r="N8" s="51"/>
      <c r="O8" s="64"/>
      <c r="P8" s="154"/>
      <c r="Q8" s="154"/>
      <c r="R8" s="155"/>
      <c r="T8" s="155"/>
      <c r="U8" s="155"/>
      <c r="V8" s="155"/>
      <c r="X8" s="155"/>
      <c r="Y8" s="155"/>
      <c r="Z8" s="155"/>
    </row>
    <row r="9" spans="1:26" s="1" customFormat="1" ht="26.5" customHeight="1">
      <c r="A9" s="221" t="s">
        <v>43</v>
      </c>
      <c r="B9" s="222"/>
      <c r="C9" s="2"/>
      <c r="D9" s="35">
        <f>SUM(D10)</f>
        <v>0</v>
      </c>
      <c r="E9" s="35">
        <f t="shared" ref="E9:F9" si="0">SUM(E10)</f>
        <v>0</v>
      </c>
      <c r="F9" s="35">
        <f t="shared" si="0"/>
        <v>0</v>
      </c>
      <c r="H9" s="35">
        <f>SUM(H10)</f>
        <v>0</v>
      </c>
      <c r="I9" s="35">
        <f t="shared" ref="I9:J9" si="1">SUM(I10)</f>
        <v>0</v>
      </c>
      <c r="J9" s="35">
        <f t="shared" si="1"/>
        <v>0</v>
      </c>
      <c r="L9" s="35">
        <f>SUM(L10)</f>
        <v>0</v>
      </c>
      <c r="M9" s="35">
        <f>SUM(M10)</f>
        <v>0</v>
      </c>
      <c r="N9" s="57"/>
      <c r="O9" s="63"/>
      <c r="P9" s="154"/>
      <c r="Q9" s="154"/>
      <c r="R9" s="154"/>
      <c r="T9" s="154"/>
      <c r="U9" s="154"/>
      <c r="V9" s="154"/>
      <c r="X9" s="154"/>
      <c r="Y9" s="154"/>
      <c r="Z9" s="155"/>
    </row>
    <row r="10" spans="1:26" s="17" customFormat="1" ht="15.5">
      <c r="A10" s="23">
        <v>1</v>
      </c>
      <c r="B10" s="11" t="s">
        <v>44</v>
      </c>
      <c r="C10" s="2"/>
      <c r="D10" s="36"/>
      <c r="E10" s="37"/>
      <c r="F10" s="38"/>
      <c r="H10" s="52"/>
      <c r="I10" s="53"/>
      <c r="J10" s="54"/>
      <c r="L10" s="52"/>
      <c r="M10" s="53"/>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0</v>
      </c>
      <c r="I12" s="32">
        <f>SUM(I13:I35)</f>
        <v>0</v>
      </c>
      <c r="J12" s="32">
        <f>SUM(J13:J35)</f>
        <v>0</v>
      </c>
      <c r="L12" s="32">
        <f>SUM(L13:L35)</f>
        <v>0</v>
      </c>
      <c r="M12" s="32">
        <f>SUM(M13:M35)</f>
        <v>0</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f>SUM(D14,D18)</f>
        <v>0</v>
      </c>
      <c r="E13" s="35">
        <f t="shared" ref="E13:F13" si="2">SUM(E14,E18)</f>
        <v>0</v>
      </c>
      <c r="F13" s="35">
        <f t="shared" si="2"/>
        <v>0</v>
      </c>
      <c r="H13" s="35">
        <f t="shared" ref="H13:J13" si="3">SUM(H14,H18)</f>
        <v>0</v>
      </c>
      <c r="I13" s="35">
        <f t="shared" si="3"/>
        <v>0</v>
      </c>
      <c r="J13" s="35">
        <f t="shared" si="3"/>
        <v>0</v>
      </c>
      <c r="L13" s="35">
        <f t="shared" ref="L13:M13" si="4">SUM(L14,L18)</f>
        <v>0</v>
      </c>
      <c r="M13" s="35">
        <f t="shared" si="4"/>
        <v>0</v>
      </c>
      <c r="N13" s="57"/>
      <c r="O13" s="63"/>
      <c r="P13" s="35">
        <f>SUM(P14,P18)</f>
        <v>0</v>
      </c>
      <c r="Q13" s="35">
        <f t="shared" ref="Q13:R13" si="5">SUM(Q14,Q18)</f>
        <v>0</v>
      </c>
      <c r="R13" s="35">
        <f t="shared" si="5"/>
        <v>0</v>
      </c>
      <c r="T13" s="35">
        <f t="shared" ref="T13:V13" si="6">SUM(T14,T18)</f>
        <v>0</v>
      </c>
      <c r="U13" s="35">
        <f t="shared" si="6"/>
        <v>0</v>
      </c>
      <c r="V13" s="35">
        <f t="shared" si="6"/>
        <v>0</v>
      </c>
      <c r="X13" s="35">
        <f t="shared" ref="X13:Y13" si="7">SUM(X14,X18)</f>
        <v>0</v>
      </c>
      <c r="Y13" s="35">
        <f t="shared" si="7"/>
        <v>0</v>
      </c>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c r="E15" s="41"/>
      <c r="F15" s="42"/>
      <c r="H15" s="55"/>
      <c r="I15" s="45"/>
      <c r="J15" s="56"/>
      <c r="L15" s="55">
        <f>D15-H15</f>
        <v>0</v>
      </c>
      <c r="M15" s="44">
        <f>F15-J15</f>
        <v>0</v>
      </c>
      <c r="N15" s="56"/>
      <c r="O15" s="62"/>
      <c r="P15" s="40"/>
      <c r="Q15" s="41"/>
      <c r="R15" s="42"/>
      <c r="T15" s="55"/>
      <c r="U15" s="45"/>
      <c r="V15" s="56"/>
      <c r="X15" s="55">
        <f>P15-T15</f>
        <v>0</v>
      </c>
      <c r="Y15" s="44">
        <f>R15-V15</f>
        <v>0</v>
      </c>
      <c r="Z15" s="56"/>
    </row>
    <row r="16" spans="1:26" ht="26.5" customHeight="1">
      <c r="A16" s="23">
        <v>2</v>
      </c>
      <c r="B16" s="11" t="s">
        <v>40</v>
      </c>
      <c r="C16" s="4"/>
      <c r="D16" s="40"/>
      <c r="E16" s="41"/>
      <c r="F16" s="42"/>
      <c r="H16" s="55"/>
      <c r="I16" s="45"/>
      <c r="J16" s="56"/>
      <c r="L16" s="55">
        <f t="shared" ref="L16:L17" si="8">D16-H16</f>
        <v>0</v>
      </c>
      <c r="M16" s="44">
        <f t="shared" ref="M16:M17" si="9">F16-J16</f>
        <v>0</v>
      </c>
      <c r="N16" s="56"/>
      <c r="O16" s="62"/>
      <c r="P16" s="40"/>
      <c r="Q16" s="41"/>
      <c r="R16" s="42"/>
      <c r="T16" s="55"/>
      <c r="U16" s="45"/>
      <c r="V16" s="56"/>
      <c r="X16" s="55">
        <f t="shared" ref="X16" si="10">P16-T16</f>
        <v>0</v>
      </c>
      <c r="Y16" s="44">
        <f t="shared" ref="Y16:Y17" si="11">R16-V16</f>
        <v>0</v>
      </c>
      <c r="Z16" s="56"/>
    </row>
    <row r="17" spans="1:26" ht="30" customHeight="1">
      <c r="A17" s="23">
        <v>3</v>
      </c>
      <c r="B17" s="11" t="s">
        <v>41</v>
      </c>
      <c r="C17" s="5"/>
      <c r="D17" s="40"/>
      <c r="E17" s="41"/>
      <c r="F17" s="42"/>
      <c r="H17" s="55"/>
      <c r="I17" s="45"/>
      <c r="J17" s="56"/>
      <c r="L17" s="55">
        <f t="shared" si="8"/>
        <v>0</v>
      </c>
      <c r="M17" s="44">
        <f t="shared" si="9"/>
        <v>0</v>
      </c>
      <c r="N17" s="56"/>
      <c r="O17" s="62"/>
      <c r="P17" s="40"/>
      <c r="Q17" s="41"/>
      <c r="R17" s="42"/>
      <c r="T17" s="55"/>
      <c r="U17" s="45"/>
      <c r="V17" s="56"/>
      <c r="X17" s="55">
        <f>P17-T17</f>
        <v>0</v>
      </c>
      <c r="Y17" s="44">
        <f t="shared" si="11"/>
        <v>0</v>
      </c>
      <c r="Z17" s="56"/>
    </row>
    <row r="18" spans="1:26" s="16" customFormat="1">
      <c r="A18" s="219" t="s">
        <v>131</v>
      </c>
      <c r="B18" s="220"/>
      <c r="C18" s="3"/>
      <c r="D18" s="39"/>
      <c r="E18" s="39"/>
      <c r="F18" s="39"/>
      <c r="H18" s="39"/>
      <c r="I18" s="39"/>
      <c r="J18" s="39"/>
      <c r="L18" s="39">
        <v>0</v>
      </c>
      <c r="M18" s="26">
        <v>0</v>
      </c>
      <c r="N18" s="58"/>
      <c r="O18" s="66"/>
      <c r="P18" s="39"/>
      <c r="Q18" s="39"/>
      <c r="R18" s="39"/>
      <c r="T18" s="39"/>
      <c r="U18" s="39"/>
      <c r="V18" s="39"/>
      <c r="X18" s="39">
        <v>0</v>
      </c>
      <c r="Y18" s="26">
        <v>0</v>
      </c>
      <c r="Z18" s="58"/>
    </row>
    <row r="19" spans="1:26" ht="14.5">
      <c r="A19" s="23">
        <v>1</v>
      </c>
      <c r="B19" s="11" t="s">
        <v>4</v>
      </c>
      <c r="C19" s="6"/>
      <c r="D19" s="40"/>
      <c r="E19" s="41"/>
      <c r="F19" s="42"/>
      <c r="H19" s="55"/>
      <c r="I19" s="45"/>
      <c r="J19" s="56"/>
      <c r="L19" s="55">
        <f t="shared" ref="L19:L26" si="12">D19-H19</f>
        <v>0</v>
      </c>
      <c r="M19" s="44">
        <f t="shared" ref="M19:M26" si="13">F19-J19</f>
        <v>0</v>
      </c>
      <c r="N19" s="56"/>
      <c r="O19" s="62"/>
      <c r="P19" s="40"/>
      <c r="Q19" s="41"/>
      <c r="R19" s="42"/>
      <c r="T19" s="55"/>
      <c r="U19" s="45"/>
      <c r="V19" s="56"/>
      <c r="X19" s="55">
        <f t="shared" ref="X19:X26" si="14">P19-T19</f>
        <v>0</v>
      </c>
      <c r="Y19" s="44">
        <f t="shared" ref="Y19:Y26" si="15">R19-V19</f>
        <v>0</v>
      </c>
      <c r="Z19" s="56"/>
    </row>
    <row r="20" spans="1:26" ht="14.5">
      <c r="A20" s="23">
        <v>2</v>
      </c>
      <c r="B20" s="12" t="s">
        <v>11</v>
      </c>
      <c r="C20" s="6"/>
      <c r="D20" s="40"/>
      <c r="E20" s="41"/>
      <c r="F20" s="42"/>
      <c r="H20" s="55"/>
      <c r="I20" s="45"/>
      <c r="J20" s="56"/>
      <c r="L20" s="55">
        <f>D20-H20</f>
        <v>0</v>
      </c>
      <c r="M20" s="44">
        <f t="shared" si="13"/>
        <v>0</v>
      </c>
      <c r="N20" s="56"/>
      <c r="O20" s="62"/>
      <c r="P20" s="40"/>
      <c r="Q20" s="41"/>
      <c r="R20" s="42"/>
      <c r="T20" s="55"/>
      <c r="U20" s="45"/>
      <c r="V20" s="56"/>
      <c r="X20" s="55">
        <f t="shared" si="14"/>
        <v>0</v>
      </c>
      <c r="Y20" s="44">
        <f t="shared" si="15"/>
        <v>0</v>
      </c>
      <c r="Z20" s="56"/>
    </row>
    <row r="21" spans="1:26" ht="14.5">
      <c r="A21" s="23">
        <v>3</v>
      </c>
      <c r="B21" s="11" t="s">
        <v>5</v>
      </c>
      <c r="C21" s="4"/>
      <c r="D21" s="40"/>
      <c r="E21" s="41"/>
      <c r="F21" s="42"/>
      <c r="H21" s="55"/>
      <c r="I21" s="45"/>
      <c r="J21" s="56"/>
      <c r="L21" s="55">
        <f t="shared" si="12"/>
        <v>0</v>
      </c>
      <c r="M21" s="44">
        <f t="shared" si="13"/>
        <v>0</v>
      </c>
      <c r="N21" s="56"/>
      <c r="O21" s="62"/>
      <c r="P21" s="40"/>
      <c r="Q21" s="41"/>
      <c r="R21" s="42"/>
      <c r="T21" s="55"/>
      <c r="U21" s="45"/>
      <c r="V21" s="56"/>
      <c r="X21" s="55">
        <f t="shared" si="14"/>
        <v>0</v>
      </c>
      <c r="Y21" s="44">
        <f t="shared" si="15"/>
        <v>0</v>
      </c>
      <c r="Z21" s="56"/>
    </row>
    <row r="22" spans="1:26" ht="14.5">
      <c r="A22" s="23">
        <v>4</v>
      </c>
      <c r="B22" s="11" t="s">
        <v>7</v>
      </c>
      <c r="C22" s="5"/>
      <c r="D22" s="40"/>
      <c r="E22" s="41"/>
      <c r="F22" s="42"/>
      <c r="H22" s="55"/>
      <c r="I22" s="45"/>
      <c r="J22" s="56"/>
      <c r="L22" s="55">
        <f t="shared" si="12"/>
        <v>0</v>
      </c>
      <c r="M22" s="44">
        <f t="shared" si="13"/>
        <v>0</v>
      </c>
      <c r="N22" s="56"/>
      <c r="O22" s="62"/>
      <c r="P22" s="40"/>
      <c r="Q22" s="41"/>
      <c r="R22" s="42"/>
      <c r="T22" s="55"/>
      <c r="U22" s="45"/>
      <c r="V22" s="56"/>
      <c r="X22" s="55">
        <f t="shared" si="14"/>
        <v>0</v>
      </c>
      <c r="Y22" s="44">
        <f t="shared" si="15"/>
        <v>0</v>
      </c>
      <c r="Z22" s="56"/>
    </row>
    <row r="23" spans="1:26" ht="14.5">
      <c r="A23" s="23">
        <v>5</v>
      </c>
      <c r="B23" s="12" t="s">
        <v>8</v>
      </c>
      <c r="C23" s="7"/>
      <c r="D23" s="40"/>
      <c r="E23" s="41"/>
      <c r="F23" s="42"/>
      <c r="H23" s="55"/>
      <c r="I23" s="45"/>
      <c r="J23" s="56"/>
      <c r="L23" s="55">
        <f t="shared" si="12"/>
        <v>0</v>
      </c>
      <c r="M23" s="44">
        <f t="shared" si="13"/>
        <v>0</v>
      </c>
      <c r="N23" s="56"/>
      <c r="O23" s="62"/>
      <c r="P23" s="40"/>
      <c r="Q23" s="41"/>
      <c r="R23" s="42"/>
      <c r="T23" s="55"/>
      <c r="U23" s="45"/>
      <c r="V23" s="56"/>
      <c r="X23" s="55">
        <f t="shared" si="14"/>
        <v>0</v>
      </c>
      <c r="Y23" s="44">
        <f t="shared" si="15"/>
        <v>0</v>
      </c>
      <c r="Z23" s="56"/>
    </row>
    <row r="24" spans="1:26" ht="14.5">
      <c r="A24" s="23">
        <v>6</v>
      </c>
      <c r="B24" s="12" t="s">
        <v>9</v>
      </c>
      <c r="C24" s="7"/>
      <c r="D24" s="40"/>
      <c r="E24" s="41"/>
      <c r="F24" s="42"/>
      <c r="H24" s="55"/>
      <c r="I24" s="45"/>
      <c r="J24" s="56"/>
      <c r="L24" s="55">
        <f t="shared" si="12"/>
        <v>0</v>
      </c>
      <c r="M24" s="44">
        <f t="shared" si="13"/>
        <v>0</v>
      </c>
      <c r="N24" s="56"/>
      <c r="O24" s="62"/>
      <c r="P24" s="40"/>
      <c r="Q24" s="41"/>
      <c r="R24" s="42"/>
      <c r="T24" s="55"/>
      <c r="U24" s="45"/>
      <c r="V24" s="56"/>
      <c r="X24" s="55">
        <f t="shared" si="14"/>
        <v>0</v>
      </c>
      <c r="Y24" s="44">
        <f t="shared" si="15"/>
        <v>0</v>
      </c>
      <c r="Z24" s="56"/>
    </row>
    <row r="25" spans="1:26" ht="14.5">
      <c r="A25" s="23">
        <v>7</v>
      </c>
      <c r="B25" s="12" t="s">
        <v>6</v>
      </c>
      <c r="C25" s="8"/>
      <c r="D25" s="40"/>
      <c r="E25" s="41"/>
      <c r="F25" s="42"/>
      <c r="H25" s="55"/>
      <c r="I25" s="45"/>
      <c r="J25" s="56"/>
      <c r="L25" s="55">
        <f t="shared" si="12"/>
        <v>0</v>
      </c>
      <c r="M25" s="44">
        <f t="shared" si="13"/>
        <v>0</v>
      </c>
      <c r="N25" s="56"/>
      <c r="O25" s="62"/>
      <c r="P25" s="40"/>
      <c r="Q25" s="41"/>
      <c r="R25" s="42"/>
      <c r="T25" s="55"/>
      <c r="U25" s="45"/>
      <c r="V25" s="56"/>
      <c r="X25" s="55">
        <f t="shared" si="14"/>
        <v>0</v>
      </c>
      <c r="Y25" s="44">
        <f t="shared" si="15"/>
        <v>0</v>
      </c>
      <c r="Z25" s="56"/>
    </row>
    <row r="26" spans="1:26" ht="14.5">
      <c r="A26" s="23">
        <v>8</v>
      </c>
      <c r="B26" s="12" t="s">
        <v>10</v>
      </c>
      <c r="C26" s="7"/>
      <c r="D26" s="40"/>
      <c r="E26" s="41"/>
      <c r="F26" s="42"/>
      <c r="H26" s="55"/>
      <c r="I26" s="45"/>
      <c r="J26" s="56"/>
      <c r="L26" s="55">
        <f t="shared" si="12"/>
        <v>0</v>
      </c>
      <c r="M26" s="44">
        <f t="shared" si="13"/>
        <v>0</v>
      </c>
      <c r="N26" s="56"/>
      <c r="O26" s="62"/>
      <c r="P26" s="40"/>
      <c r="Q26" s="41"/>
      <c r="R26" s="42"/>
      <c r="T26" s="55"/>
      <c r="U26" s="45"/>
      <c r="V26" s="56"/>
      <c r="X26" s="55">
        <f t="shared" si="14"/>
        <v>0</v>
      </c>
      <c r="Y26" s="44">
        <f t="shared" si="15"/>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v>0</v>
      </c>
      <c r="M28" s="26">
        <v>0</v>
      </c>
      <c r="N28" s="58"/>
      <c r="O28" s="66"/>
      <c r="P28" s="39"/>
      <c r="Q28" s="39"/>
      <c r="R28" s="39"/>
      <c r="T28" s="39"/>
      <c r="U28" s="39"/>
      <c r="V28" s="39"/>
      <c r="X28" s="39">
        <v>0</v>
      </c>
      <c r="Y28" s="26">
        <v>0</v>
      </c>
      <c r="Z28" s="58"/>
    </row>
    <row r="29" spans="1:26" ht="14.5">
      <c r="A29" s="23">
        <v>1</v>
      </c>
      <c r="B29" s="11" t="s">
        <v>44</v>
      </c>
      <c r="C29" s="5"/>
      <c r="D29" s="40"/>
      <c r="E29" s="41"/>
      <c r="F29" s="42"/>
      <c r="H29" s="55"/>
      <c r="I29" s="45"/>
      <c r="J29" s="56"/>
      <c r="L29" s="55">
        <f t="shared" ref="L29:L35" si="16">D29-H29</f>
        <v>0</v>
      </c>
      <c r="M29" s="44">
        <f t="shared" ref="M29:M35" si="17">F29-J29</f>
        <v>0</v>
      </c>
      <c r="N29" s="56"/>
      <c r="O29" s="62"/>
      <c r="P29" s="40"/>
      <c r="Q29" s="41"/>
      <c r="R29" s="42"/>
      <c r="T29" s="55"/>
      <c r="U29" s="45"/>
      <c r="V29" s="56"/>
      <c r="X29" s="55">
        <f t="shared" ref="X29:X35" si="18">P29-T29</f>
        <v>0</v>
      </c>
      <c r="Y29" s="44">
        <f t="shared" ref="Y29:Y35" si="19">R29-V29</f>
        <v>0</v>
      </c>
      <c r="Z29" s="56"/>
    </row>
    <row r="30" spans="1:26" ht="14.5">
      <c r="A30" s="23">
        <v>2</v>
      </c>
      <c r="B30" s="11" t="s">
        <v>46</v>
      </c>
      <c r="C30" s="5"/>
      <c r="D30" s="40"/>
      <c r="E30" s="41"/>
      <c r="F30" s="42"/>
      <c r="H30" s="55"/>
      <c r="I30" s="45"/>
      <c r="J30" s="56"/>
      <c r="L30" s="55">
        <f t="shared" si="16"/>
        <v>0</v>
      </c>
      <c r="M30" s="44">
        <f t="shared" si="17"/>
        <v>0</v>
      </c>
      <c r="N30" s="56"/>
      <c r="O30" s="62"/>
      <c r="P30" s="40"/>
      <c r="Q30" s="41"/>
      <c r="R30" s="42"/>
      <c r="T30" s="55"/>
      <c r="U30" s="45"/>
      <c r="V30" s="56"/>
      <c r="X30" s="55">
        <f t="shared" si="18"/>
        <v>0</v>
      </c>
      <c r="Y30" s="44">
        <f t="shared" si="19"/>
        <v>0</v>
      </c>
      <c r="Z30" s="56"/>
    </row>
    <row r="31" spans="1:26" ht="14.5">
      <c r="A31" s="23">
        <v>3</v>
      </c>
      <c r="B31" s="11" t="s">
        <v>47</v>
      </c>
      <c r="C31" s="5"/>
      <c r="D31" s="40"/>
      <c r="E31" s="41"/>
      <c r="F31" s="42"/>
      <c r="H31" s="55"/>
      <c r="I31" s="45"/>
      <c r="J31" s="56"/>
      <c r="L31" s="55">
        <f t="shared" si="16"/>
        <v>0</v>
      </c>
      <c r="M31" s="44">
        <f t="shared" si="17"/>
        <v>0</v>
      </c>
      <c r="N31" s="56"/>
      <c r="O31" s="62"/>
      <c r="P31" s="40"/>
      <c r="Q31" s="41"/>
      <c r="R31" s="42"/>
      <c r="T31" s="55"/>
      <c r="U31" s="45"/>
      <c r="V31" s="56"/>
      <c r="X31" s="55">
        <f t="shared" si="18"/>
        <v>0</v>
      </c>
      <c r="Y31" s="44">
        <f t="shared" si="19"/>
        <v>0</v>
      </c>
      <c r="Z31" s="56"/>
    </row>
    <row r="32" spans="1:26" ht="14.5">
      <c r="A32" s="23">
        <v>4</v>
      </c>
      <c r="B32" s="11" t="s">
        <v>48</v>
      </c>
      <c r="C32" s="5"/>
      <c r="D32" s="40"/>
      <c r="E32" s="41"/>
      <c r="F32" s="42"/>
      <c r="H32" s="55"/>
      <c r="I32" s="45"/>
      <c r="J32" s="56"/>
      <c r="L32" s="55">
        <f t="shared" si="16"/>
        <v>0</v>
      </c>
      <c r="M32" s="44">
        <f t="shared" si="17"/>
        <v>0</v>
      </c>
      <c r="N32" s="56"/>
      <c r="O32" s="62"/>
      <c r="P32" s="40"/>
      <c r="Q32" s="41"/>
      <c r="R32" s="42"/>
      <c r="T32" s="55"/>
      <c r="U32" s="45"/>
      <c r="V32" s="56"/>
      <c r="X32" s="55">
        <f t="shared" si="18"/>
        <v>0</v>
      </c>
      <c r="Y32" s="44">
        <f t="shared" si="19"/>
        <v>0</v>
      </c>
      <c r="Z32" s="56"/>
    </row>
    <row r="33" spans="1:26" ht="14.5">
      <c r="A33" s="23">
        <v>5</v>
      </c>
      <c r="B33" s="11" t="s">
        <v>49</v>
      </c>
      <c r="C33" s="5"/>
      <c r="D33" s="40"/>
      <c r="E33" s="41"/>
      <c r="F33" s="42"/>
      <c r="H33" s="55"/>
      <c r="I33" s="45"/>
      <c r="J33" s="56"/>
      <c r="L33" s="55">
        <f t="shared" si="16"/>
        <v>0</v>
      </c>
      <c r="M33" s="44">
        <f t="shared" si="17"/>
        <v>0</v>
      </c>
      <c r="N33" s="56"/>
      <c r="O33" s="62"/>
      <c r="P33" s="40"/>
      <c r="Q33" s="41"/>
      <c r="R33" s="42"/>
      <c r="T33" s="55"/>
      <c r="U33" s="45"/>
      <c r="V33" s="56"/>
      <c r="X33" s="55">
        <f t="shared" si="18"/>
        <v>0</v>
      </c>
      <c r="Y33" s="44">
        <f t="shared" si="19"/>
        <v>0</v>
      </c>
      <c r="Z33" s="56"/>
    </row>
    <row r="34" spans="1:26" ht="14.5">
      <c r="A34" s="23">
        <v>6</v>
      </c>
      <c r="B34" s="11" t="s">
        <v>50</v>
      </c>
      <c r="C34" s="5"/>
      <c r="D34" s="40"/>
      <c r="E34" s="41"/>
      <c r="F34" s="42"/>
      <c r="H34" s="55"/>
      <c r="I34" s="45"/>
      <c r="J34" s="56"/>
      <c r="L34" s="55">
        <f t="shared" si="16"/>
        <v>0</v>
      </c>
      <c r="M34" s="44">
        <f t="shared" si="17"/>
        <v>0</v>
      </c>
      <c r="N34" s="56"/>
      <c r="O34" s="62"/>
      <c r="P34" s="40"/>
      <c r="Q34" s="41"/>
      <c r="R34" s="42"/>
      <c r="T34" s="55"/>
      <c r="U34" s="45"/>
      <c r="V34" s="56"/>
      <c r="X34" s="55">
        <f t="shared" si="18"/>
        <v>0</v>
      </c>
      <c r="Y34" s="44">
        <f t="shared" si="19"/>
        <v>0</v>
      </c>
      <c r="Z34" s="56"/>
    </row>
    <row r="35" spans="1:26" ht="14.5">
      <c r="A35" s="23">
        <v>7</v>
      </c>
      <c r="B35" s="11" t="s">
        <v>51</v>
      </c>
      <c r="C35" s="5"/>
      <c r="D35" s="40"/>
      <c r="E35" s="41"/>
      <c r="F35" s="42"/>
      <c r="H35" s="55"/>
      <c r="I35" s="45"/>
      <c r="J35" s="56"/>
      <c r="L35" s="55">
        <f t="shared" si="16"/>
        <v>0</v>
      </c>
      <c r="M35" s="44">
        <f t="shared" si="17"/>
        <v>0</v>
      </c>
      <c r="N35" s="56"/>
      <c r="O35" s="62"/>
      <c r="P35" s="40"/>
      <c r="Q35" s="41"/>
      <c r="R35" s="42"/>
      <c r="T35" s="55"/>
      <c r="U35" s="45"/>
      <c r="V35" s="56"/>
      <c r="X35" s="55">
        <f t="shared" si="18"/>
        <v>0</v>
      </c>
      <c r="Y35" s="44">
        <f t="shared" si="19"/>
        <v>0</v>
      </c>
      <c r="Z35" s="56"/>
    </row>
    <row r="36" spans="1:26" s="25" customFormat="1" ht="31.5" customHeight="1">
      <c r="A36" s="227" t="s">
        <v>29</v>
      </c>
      <c r="B36" s="228"/>
      <c r="C36" s="24"/>
      <c r="D36" s="43"/>
      <c r="E36" s="43">
        <f t="shared" ref="E36:F36" si="20">SUM(E37,E39,E41)</f>
        <v>0</v>
      </c>
      <c r="F36" s="43">
        <f t="shared" si="20"/>
        <v>0</v>
      </c>
      <c r="H36" s="43">
        <f t="shared" ref="H36:J36" si="21">SUM(H37,H39,H41)</f>
        <v>0</v>
      </c>
      <c r="I36" s="43">
        <f t="shared" si="21"/>
        <v>0</v>
      </c>
      <c r="J36" s="43">
        <f t="shared" si="21"/>
        <v>0</v>
      </c>
      <c r="L36" s="43">
        <f t="shared" ref="L36:M36" si="22">SUM(L37,L39,L41)</f>
        <v>0</v>
      </c>
      <c r="M36" s="43">
        <f t="shared" si="22"/>
        <v>0</v>
      </c>
      <c r="N36" s="34"/>
      <c r="O36" s="67"/>
      <c r="P36" s="43">
        <f>SUM(P37,P39,P41)</f>
        <v>0</v>
      </c>
      <c r="Q36" s="43">
        <f t="shared" ref="Q36:R36" si="23">SUM(Q37,Q39,Q41)</f>
        <v>0</v>
      </c>
      <c r="R36" s="43">
        <f t="shared" si="23"/>
        <v>0</v>
      </c>
      <c r="T36" s="43">
        <f t="shared" ref="T36:V36" si="24">SUM(T37,T39,T41)</f>
        <v>0</v>
      </c>
      <c r="U36" s="43">
        <f t="shared" si="24"/>
        <v>0</v>
      </c>
      <c r="V36" s="43">
        <f t="shared" si="24"/>
        <v>0</v>
      </c>
      <c r="X36" s="43">
        <f t="shared" ref="X36:Y36" si="25">SUM(X37,X39,X41)</f>
        <v>0</v>
      </c>
      <c r="Y36" s="43">
        <f t="shared" si="25"/>
        <v>0</v>
      </c>
      <c r="Z36" s="34"/>
    </row>
    <row r="37" spans="1:26">
      <c r="A37" s="219" t="s">
        <v>30</v>
      </c>
      <c r="B37" s="220"/>
      <c r="C37" s="9"/>
      <c r="D37" s="39">
        <v>0</v>
      </c>
      <c r="E37" s="39">
        <f t="shared" ref="E37:F37" si="26">E38</f>
        <v>0</v>
      </c>
      <c r="F37" s="39">
        <f t="shared" si="26"/>
        <v>0</v>
      </c>
      <c r="H37" s="39">
        <f t="shared" ref="H37:J37" si="27">H38</f>
        <v>0</v>
      </c>
      <c r="I37" s="39">
        <f t="shared" si="27"/>
        <v>0</v>
      </c>
      <c r="J37" s="39">
        <f t="shared" si="27"/>
        <v>0</v>
      </c>
      <c r="L37" s="39">
        <f t="shared" ref="L37:M37" si="28">L38</f>
        <v>0</v>
      </c>
      <c r="M37" s="39">
        <f t="shared" si="28"/>
        <v>0</v>
      </c>
      <c r="N37" s="59"/>
      <c r="P37" s="39">
        <f t="shared" ref="P37:Q37" si="29">P38</f>
        <v>0</v>
      </c>
      <c r="Q37" s="39">
        <f t="shared" si="29"/>
        <v>0</v>
      </c>
      <c r="R37" s="59"/>
      <c r="T37" s="39">
        <f t="shared" ref="T37:U37" si="30">T38</f>
        <v>0</v>
      </c>
      <c r="U37" s="39">
        <f t="shared" si="30"/>
        <v>0</v>
      </c>
      <c r="V37" s="59"/>
      <c r="X37" s="39">
        <f t="shared" ref="X37:Y37" si="31">X38</f>
        <v>0</v>
      </c>
      <c r="Y37" s="39">
        <f t="shared" si="31"/>
        <v>0</v>
      </c>
      <c r="Z37" s="59"/>
    </row>
    <row r="38" spans="1:26" ht="14.5">
      <c r="A38" s="23">
        <v>1</v>
      </c>
      <c r="B38" s="11" t="s">
        <v>31</v>
      </c>
      <c r="C38" s="5"/>
      <c r="D38" s="40"/>
      <c r="E38" s="41"/>
      <c r="F38" s="42"/>
      <c r="H38" s="55"/>
      <c r="I38" s="45"/>
      <c r="J38" s="56"/>
      <c r="L38" s="55"/>
      <c r="M38" s="45"/>
      <c r="N38" s="56"/>
      <c r="P38" s="55"/>
      <c r="Q38" s="45"/>
      <c r="R38" s="56"/>
      <c r="T38" s="55"/>
      <c r="U38" s="45"/>
      <c r="V38" s="56"/>
      <c r="X38" s="55"/>
      <c r="Y38" s="45"/>
      <c r="Z38" s="56"/>
    </row>
    <row r="39" spans="1:26">
      <c r="A39" s="219" t="s">
        <v>32</v>
      </c>
      <c r="B39" s="220"/>
      <c r="C39" s="5"/>
      <c r="D39" s="39"/>
      <c r="E39" s="39">
        <f t="shared" ref="E39:F39" si="32">E40</f>
        <v>0</v>
      </c>
      <c r="F39" s="39">
        <f t="shared" si="32"/>
        <v>0</v>
      </c>
      <c r="H39" s="39">
        <f t="shared" ref="H39:J39" si="33">H40</f>
        <v>0</v>
      </c>
      <c r="I39" s="39">
        <f t="shared" si="33"/>
        <v>0</v>
      </c>
      <c r="J39" s="39">
        <f t="shared" si="33"/>
        <v>0</v>
      </c>
      <c r="L39" s="39">
        <f t="shared" ref="L39:M39" si="34">L40</f>
        <v>0</v>
      </c>
      <c r="M39" s="39">
        <f t="shared" si="34"/>
        <v>0</v>
      </c>
      <c r="N39" s="59"/>
      <c r="P39" s="39">
        <f t="shared" ref="P39:Q39" si="35">P40</f>
        <v>0</v>
      </c>
      <c r="Q39" s="39">
        <f t="shared" si="35"/>
        <v>0</v>
      </c>
      <c r="R39" s="59"/>
      <c r="T39" s="39">
        <f t="shared" ref="T39:U39" si="36">T40</f>
        <v>0</v>
      </c>
      <c r="U39" s="39">
        <f t="shared" si="36"/>
        <v>0</v>
      </c>
      <c r="V39" s="59"/>
      <c r="X39" s="39">
        <f t="shared" ref="X39:Y39" si="37">X40</f>
        <v>0</v>
      </c>
      <c r="Y39" s="39">
        <f t="shared" si="37"/>
        <v>0</v>
      </c>
      <c r="Z39" s="59"/>
    </row>
    <row r="40" spans="1:26" ht="14.5">
      <c r="A40" s="23">
        <v>1</v>
      </c>
      <c r="B40" s="11" t="s">
        <v>33</v>
      </c>
      <c r="C40" s="5"/>
      <c r="D40" s="40"/>
      <c r="E40" s="41"/>
      <c r="F40" s="42"/>
      <c r="H40" s="55"/>
      <c r="I40" s="45"/>
      <c r="J40" s="56"/>
      <c r="L40" s="55"/>
      <c r="M40" s="45"/>
      <c r="N40" s="56"/>
      <c r="P40" s="55"/>
      <c r="Q40" s="45"/>
      <c r="R40" s="56"/>
      <c r="T40" s="55"/>
      <c r="U40" s="45"/>
      <c r="V40" s="56"/>
      <c r="X40" s="55"/>
      <c r="Y40" s="45"/>
      <c r="Z40" s="56"/>
    </row>
    <row r="41" spans="1:26">
      <c r="A41" s="219" t="s">
        <v>36</v>
      </c>
      <c r="B41" s="220"/>
      <c r="C41" s="5"/>
      <c r="D41" s="39">
        <v>0</v>
      </c>
      <c r="E41" s="39">
        <f t="shared" ref="E41:F41" si="38">SUM(E42:E43)</f>
        <v>0</v>
      </c>
      <c r="F41" s="39">
        <f t="shared" si="38"/>
        <v>0</v>
      </c>
      <c r="H41" s="39">
        <f t="shared" ref="H41:J41" si="39">SUM(H42:H43)</f>
        <v>0</v>
      </c>
      <c r="I41" s="39">
        <f t="shared" si="39"/>
        <v>0</v>
      </c>
      <c r="J41" s="39">
        <f t="shared" si="39"/>
        <v>0</v>
      </c>
      <c r="L41" s="39">
        <f t="shared" ref="L41:M41" si="40">SUM(L42:L43)</f>
        <v>0</v>
      </c>
      <c r="M41" s="39">
        <f t="shared" si="40"/>
        <v>0</v>
      </c>
      <c r="N41" s="59"/>
      <c r="P41" s="39">
        <f t="shared" ref="P41:Q41" si="41">SUM(P42:P43)</f>
        <v>0</v>
      </c>
      <c r="Q41" s="39">
        <f t="shared" si="41"/>
        <v>0</v>
      </c>
      <c r="R41" s="59"/>
      <c r="T41" s="39">
        <f t="shared" ref="T41:U41" si="42">SUM(T42:T43)</f>
        <v>0</v>
      </c>
      <c r="U41" s="39">
        <f t="shared" si="42"/>
        <v>0</v>
      </c>
      <c r="V41" s="59"/>
      <c r="X41" s="39">
        <f t="shared" ref="X41:Y41" si="43">SUM(X42:X43)</f>
        <v>0</v>
      </c>
      <c r="Y41" s="39">
        <f t="shared" si="43"/>
        <v>0</v>
      </c>
      <c r="Z41" s="59"/>
    </row>
    <row r="42" spans="1:26" ht="14.5">
      <c r="A42" s="23">
        <v>1</v>
      </c>
      <c r="B42" s="11" t="s">
        <v>34</v>
      </c>
      <c r="C42" s="5"/>
      <c r="D42" s="40">
        <v>0</v>
      </c>
      <c r="E42" s="41"/>
      <c r="F42" s="42"/>
      <c r="H42" s="55"/>
      <c r="I42" s="45"/>
      <c r="J42" s="56"/>
      <c r="L42" s="55"/>
      <c r="M42" s="45"/>
      <c r="N42" s="56"/>
      <c r="P42" s="55"/>
      <c r="Q42" s="45"/>
      <c r="R42" s="56"/>
      <c r="T42" s="55"/>
      <c r="U42" s="45"/>
      <c r="V42" s="56"/>
      <c r="X42" s="55"/>
      <c r="Y42" s="45"/>
      <c r="Z42" s="56"/>
    </row>
    <row r="43" spans="1:26" ht="14.5">
      <c r="A43" s="23">
        <v>2</v>
      </c>
      <c r="B43" s="11" t="s">
        <v>35</v>
      </c>
      <c r="C43" s="5"/>
      <c r="D43" s="40">
        <v>0</v>
      </c>
      <c r="E43" s="41"/>
      <c r="F43" s="42"/>
      <c r="H43" s="55"/>
      <c r="I43" s="45"/>
      <c r="J43" s="56"/>
      <c r="L43" s="55"/>
      <c r="M43" s="45"/>
      <c r="N43" s="56"/>
      <c r="P43" s="55"/>
      <c r="Q43" s="45"/>
      <c r="R43" s="56"/>
      <c r="T43" s="55"/>
      <c r="U43" s="45"/>
      <c r="V43" s="56"/>
      <c r="X43" s="55"/>
      <c r="Y43" s="45"/>
      <c r="Z43" s="56"/>
    </row>
    <row r="44" spans="1:26" ht="14.5">
      <c r="A44" s="23">
        <v>3</v>
      </c>
      <c r="B44" s="11" t="s">
        <v>52</v>
      </c>
      <c r="C44" s="5"/>
      <c r="D44" s="40">
        <v>0</v>
      </c>
      <c r="E44" s="41"/>
      <c r="F44" s="42"/>
      <c r="H44" s="55"/>
      <c r="I44" s="45"/>
      <c r="J44" s="56"/>
      <c r="L44" s="55"/>
      <c r="M44" s="45"/>
      <c r="N44" s="56"/>
      <c r="P44" s="55"/>
      <c r="Q44" s="45"/>
      <c r="R44" s="56"/>
      <c r="T44" s="55"/>
      <c r="U44" s="45"/>
      <c r="V44" s="56"/>
      <c r="X44" s="55"/>
      <c r="Y44" s="45"/>
      <c r="Z44" s="56"/>
    </row>
    <row r="45" spans="1:26" ht="14.5">
      <c r="A45" s="23">
        <v>4</v>
      </c>
      <c r="B45" s="11" t="s">
        <v>53</v>
      </c>
      <c r="C45" s="5"/>
      <c r="D45" s="40"/>
      <c r="E45" s="41"/>
      <c r="F45" s="42"/>
      <c r="H45" s="55"/>
      <c r="I45" s="45"/>
      <c r="J45" s="56"/>
      <c r="L45" s="55"/>
      <c r="M45" s="45"/>
      <c r="N45" s="56"/>
      <c r="P45" s="55"/>
      <c r="Q45" s="45"/>
      <c r="R45" s="56"/>
      <c r="T45" s="55"/>
      <c r="U45" s="45"/>
      <c r="V45" s="56"/>
      <c r="X45" s="55"/>
      <c r="Y45" s="45"/>
      <c r="Z45" s="56"/>
    </row>
  </sheetData>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topLeftCell="A4" zoomScale="68" zoomScaleNormal="68" workbookViewId="0">
      <pane xSplit="3" topLeftCell="O1" activePane="topRight" state="frozen"/>
      <selection activeCell="T36" sqref="T36"/>
      <selection pane="topRight" activeCell="T36" sqref="T36"/>
    </sheetView>
  </sheetViews>
  <sheetFormatPr defaultRowHeight="14"/>
  <cols>
    <col min="1" max="1" width="17" customWidth="1"/>
    <col min="2" max="2" width="58.58203125" bestFit="1"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105</v>
      </c>
      <c r="D1" s="27" t="s">
        <v>97</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c r="E8" s="33"/>
      <c r="F8" s="34"/>
      <c r="H8" s="49"/>
      <c r="I8" s="50"/>
      <c r="J8" s="51"/>
      <c r="L8" s="49"/>
      <c r="M8" s="50"/>
      <c r="N8" s="51"/>
      <c r="O8" s="64"/>
      <c r="P8" s="154"/>
      <c r="Q8" s="154"/>
      <c r="R8" s="155"/>
      <c r="T8" s="155"/>
      <c r="U8" s="155"/>
      <c r="V8" s="155"/>
      <c r="X8" s="155"/>
      <c r="Y8" s="155"/>
      <c r="Z8" s="155"/>
    </row>
    <row r="9" spans="1:26" s="1" customFormat="1" ht="26.5" customHeight="1">
      <c r="A9" s="221" t="s">
        <v>43</v>
      </c>
      <c r="B9" s="222"/>
      <c r="C9" s="2"/>
      <c r="D9" s="35">
        <f>SUM(D10)</f>
        <v>0</v>
      </c>
      <c r="E9" s="35">
        <f t="shared" ref="E9:F9" si="0">SUM(E10)</f>
        <v>0</v>
      </c>
      <c r="F9" s="35">
        <f t="shared" si="0"/>
        <v>0</v>
      </c>
      <c r="H9" s="35">
        <f>SUM(H10)</f>
        <v>0</v>
      </c>
      <c r="I9" s="35">
        <f t="shared" ref="I9:J9" si="1">SUM(I10)</f>
        <v>0</v>
      </c>
      <c r="J9" s="35">
        <f t="shared" si="1"/>
        <v>0</v>
      </c>
      <c r="L9" s="35">
        <f>SUM(L10)</f>
        <v>0</v>
      </c>
      <c r="M9" s="35">
        <f>SUM(M10)</f>
        <v>0</v>
      </c>
      <c r="N9" s="57"/>
      <c r="O9" s="63"/>
      <c r="P9" s="154"/>
      <c r="Q9" s="154"/>
      <c r="R9" s="154"/>
      <c r="T9" s="154"/>
      <c r="U9" s="154"/>
      <c r="V9" s="154"/>
      <c r="X9" s="154"/>
      <c r="Y9" s="154"/>
      <c r="Z9" s="155"/>
    </row>
    <row r="10" spans="1:26" s="17" customFormat="1" ht="15.5">
      <c r="A10" s="23">
        <v>1</v>
      </c>
      <c r="B10" s="11" t="s">
        <v>44</v>
      </c>
      <c r="C10" s="2"/>
      <c r="D10" s="36"/>
      <c r="E10" s="37"/>
      <c r="F10" s="38"/>
      <c r="H10" s="52"/>
      <c r="I10" s="53"/>
      <c r="J10" s="54"/>
      <c r="L10" s="52"/>
      <c r="M10" s="53"/>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0</v>
      </c>
      <c r="I12" s="32">
        <f>SUM(I13:I35)</f>
        <v>0</v>
      </c>
      <c r="J12" s="32">
        <f>SUM(J13:J35)</f>
        <v>0</v>
      </c>
      <c r="L12" s="32">
        <f>SUM(L13:L35)</f>
        <v>0</v>
      </c>
      <c r="M12" s="32">
        <f>SUM(M13:M35)</f>
        <v>0</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f>SUM(D14,D18)</f>
        <v>0</v>
      </c>
      <c r="E13" s="35">
        <f t="shared" ref="E13:F13" si="2">SUM(E14,E18)</f>
        <v>0</v>
      </c>
      <c r="F13" s="35">
        <f t="shared" si="2"/>
        <v>0</v>
      </c>
      <c r="H13" s="35">
        <f t="shared" ref="H13:J13" si="3">SUM(H14,H18)</f>
        <v>0</v>
      </c>
      <c r="I13" s="35">
        <f t="shared" si="3"/>
        <v>0</v>
      </c>
      <c r="J13" s="35">
        <f t="shared" si="3"/>
        <v>0</v>
      </c>
      <c r="L13" s="35">
        <f t="shared" ref="L13:M13" si="4">SUM(L14,L18)</f>
        <v>0</v>
      </c>
      <c r="M13" s="35">
        <f t="shared" si="4"/>
        <v>0</v>
      </c>
      <c r="N13" s="57"/>
      <c r="O13" s="63"/>
      <c r="P13" s="35">
        <f>SUM(P14,P18)</f>
        <v>0</v>
      </c>
      <c r="Q13" s="35">
        <f t="shared" ref="Q13:R13" si="5">SUM(Q14,Q18)</f>
        <v>0</v>
      </c>
      <c r="R13" s="35">
        <f t="shared" si="5"/>
        <v>0</v>
      </c>
      <c r="T13" s="35">
        <f t="shared" ref="T13:V13" si="6">SUM(T14,T18)</f>
        <v>0</v>
      </c>
      <c r="U13" s="35">
        <f t="shared" si="6"/>
        <v>0</v>
      </c>
      <c r="V13" s="35">
        <f t="shared" si="6"/>
        <v>0</v>
      </c>
      <c r="X13" s="35">
        <f t="shared" ref="X13:Y13" si="7">SUM(X14,X18)</f>
        <v>0</v>
      </c>
      <c r="Y13" s="35">
        <f t="shared" si="7"/>
        <v>0</v>
      </c>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c r="E15" s="41"/>
      <c r="F15" s="42"/>
      <c r="H15" s="55"/>
      <c r="I15" s="45"/>
      <c r="J15" s="56"/>
      <c r="L15" s="55">
        <f>D15-H15</f>
        <v>0</v>
      </c>
      <c r="M15" s="44">
        <f>F15-J15</f>
        <v>0</v>
      </c>
      <c r="N15" s="56"/>
      <c r="O15" s="62"/>
      <c r="P15" s="40"/>
      <c r="Q15" s="41"/>
      <c r="R15" s="42"/>
      <c r="T15" s="55"/>
      <c r="U15" s="45"/>
      <c r="V15" s="56"/>
      <c r="X15" s="55">
        <f>P15-T15</f>
        <v>0</v>
      </c>
      <c r="Y15" s="44">
        <f>R15-V15</f>
        <v>0</v>
      </c>
      <c r="Z15" s="56"/>
    </row>
    <row r="16" spans="1:26" ht="26.5" customHeight="1">
      <c r="A16" s="23">
        <v>2</v>
      </c>
      <c r="B16" s="11" t="s">
        <v>40</v>
      </c>
      <c r="C16" s="4"/>
      <c r="D16" s="40"/>
      <c r="E16" s="41"/>
      <c r="F16" s="42"/>
      <c r="H16" s="55"/>
      <c r="I16" s="45"/>
      <c r="J16" s="56"/>
      <c r="L16" s="55">
        <f t="shared" ref="L16:L17" si="8">D16-H16</f>
        <v>0</v>
      </c>
      <c r="M16" s="44">
        <f t="shared" ref="M16:M17" si="9">F16-J16</f>
        <v>0</v>
      </c>
      <c r="N16" s="56"/>
      <c r="O16" s="62"/>
      <c r="P16" s="40"/>
      <c r="Q16" s="41"/>
      <c r="R16" s="42"/>
      <c r="T16" s="55"/>
      <c r="U16" s="45"/>
      <c r="V16" s="56"/>
      <c r="X16" s="55">
        <f t="shared" ref="X16" si="10">P16-T16</f>
        <v>0</v>
      </c>
      <c r="Y16" s="44">
        <f t="shared" ref="Y16:Y17" si="11">R16-V16</f>
        <v>0</v>
      </c>
      <c r="Z16" s="56"/>
    </row>
    <row r="17" spans="1:26" ht="30" customHeight="1">
      <c r="A17" s="23">
        <v>3</v>
      </c>
      <c r="B17" s="11" t="s">
        <v>41</v>
      </c>
      <c r="C17" s="5"/>
      <c r="D17" s="40"/>
      <c r="E17" s="41"/>
      <c r="F17" s="42"/>
      <c r="H17" s="55"/>
      <c r="I17" s="45"/>
      <c r="J17" s="56"/>
      <c r="L17" s="55">
        <f t="shared" si="8"/>
        <v>0</v>
      </c>
      <c r="M17" s="44">
        <f t="shared" si="9"/>
        <v>0</v>
      </c>
      <c r="N17" s="56"/>
      <c r="O17" s="62"/>
      <c r="P17" s="40"/>
      <c r="Q17" s="41"/>
      <c r="R17" s="42"/>
      <c r="T17" s="55"/>
      <c r="U17" s="45"/>
      <c r="V17" s="56"/>
      <c r="X17" s="55">
        <f>P17-T17</f>
        <v>0</v>
      </c>
      <c r="Y17" s="44">
        <f t="shared" si="11"/>
        <v>0</v>
      </c>
      <c r="Z17" s="56"/>
    </row>
    <row r="18" spans="1:26" s="16" customFormat="1">
      <c r="A18" s="219" t="s">
        <v>131</v>
      </c>
      <c r="B18" s="220"/>
      <c r="C18" s="3"/>
      <c r="D18" s="39"/>
      <c r="E18" s="39"/>
      <c r="F18" s="39"/>
      <c r="H18" s="39"/>
      <c r="I18" s="39"/>
      <c r="J18" s="39"/>
      <c r="L18" s="39">
        <v>0</v>
      </c>
      <c r="M18" s="26">
        <v>0</v>
      </c>
      <c r="N18" s="58"/>
      <c r="O18" s="66"/>
      <c r="P18" s="39"/>
      <c r="Q18" s="39"/>
      <c r="R18" s="39"/>
      <c r="T18" s="39"/>
      <c r="U18" s="39"/>
      <c r="V18" s="39"/>
      <c r="X18" s="39">
        <v>0</v>
      </c>
      <c r="Y18" s="26">
        <v>0</v>
      </c>
      <c r="Z18" s="58"/>
    </row>
    <row r="19" spans="1:26" ht="14.5">
      <c r="A19" s="23">
        <v>1</v>
      </c>
      <c r="B19" s="11" t="s">
        <v>4</v>
      </c>
      <c r="C19" s="6"/>
      <c r="D19" s="40"/>
      <c r="E19" s="41"/>
      <c r="F19" s="42"/>
      <c r="H19" s="55"/>
      <c r="I19" s="45"/>
      <c r="J19" s="56"/>
      <c r="L19" s="55">
        <f t="shared" ref="L19:L26" si="12">D19-H19</f>
        <v>0</v>
      </c>
      <c r="M19" s="44">
        <f t="shared" ref="M19:M26" si="13">F19-J19</f>
        <v>0</v>
      </c>
      <c r="N19" s="56"/>
      <c r="O19" s="62"/>
      <c r="P19" s="40"/>
      <c r="Q19" s="41"/>
      <c r="R19" s="42"/>
      <c r="T19" s="55"/>
      <c r="U19" s="45"/>
      <c r="V19" s="56"/>
      <c r="X19" s="55">
        <f t="shared" ref="X19:X26" si="14">P19-T19</f>
        <v>0</v>
      </c>
      <c r="Y19" s="44">
        <f t="shared" ref="Y19:Y26" si="15">R19-V19</f>
        <v>0</v>
      </c>
      <c r="Z19" s="56"/>
    </row>
    <row r="20" spans="1:26" ht="14.5">
      <c r="A20" s="23">
        <v>2</v>
      </c>
      <c r="B20" s="12" t="s">
        <v>11</v>
      </c>
      <c r="C20" s="6"/>
      <c r="D20" s="40"/>
      <c r="E20" s="41"/>
      <c r="F20" s="42"/>
      <c r="H20" s="55"/>
      <c r="I20" s="45"/>
      <c r="J20" s="56"/>
      <c r="L20" s="55">
        <f>D20-H20</f>
        <v>0</v>
      </c>
      <c r="M20" s="44">
        <f t="shared" si="13"/>
        <v>0</v>
      </c>
      <c r="N20" s="56"/>
      <c r="O20" s="62"/>
      <c r="P20" s="40"/>
      <c r="Q20" s="41"/>
      <c r="R20" s="42"/>
      <c r="T20" s="55"/>
      <c r="U20" s="45"/>
      <c r="V20" s="56"/>
      <c r="X20" s="55">
        <f t="shared" si="14"/>
        <v>0</v>
      </c>
      <c r="Y20" s="44">
        <f t="shared" si="15"/>
        <v>0</v>
      </c>
      <c r="Z20" s="56"/>
    </row>
    <row r="21" spans="1:26" ht="14.5">
      <c r="A21" s="23">
        <v>3</v>
      </c>
      <c r="B21" s="11" t="s">
        <v>5</v>
      </c>
      <c r="C21" s="4"/>
      <c r="D21" s="40"/>
      <c r="E21" s="41"/>
      <c r="F21" s="42"/>
      <c r="H21" s="55"/>
      <c r="I21" s="45"/>
      <c r="J21" s="56"/>
      <c r="L21" s="55">
        <f t="shared" si="12"/>
        <v>0</v>
      </c>
      <c r="M21" s="44">
        <f t="shared" si="13"/>
        <v>0</v>
      </c>
      <c r="N21" s="56"/>
      <c r="O21" s="62"/>
      <c r="P21" s="40"/>
      <c r="Q21" s="41"/>
      <c r="R21" s="42"/>
      <c r="T21" s="55"/>
      <c r="U21" s="45"/>
      <c r="V21" s="56"/>
      <c r="X21" s="55">
        <f t="shared" si="14"/>
        <v>0</v>
      </c>
      <c r="Y21" s="44">
        <f t="shared" si="15"/>
        <v>0</v>
      </c>
      <c r="Z21" s="56"/>
    </row>
    <row r="22" spans="1:26" ht="14.5">
      <c r="A22" s="23">
        <v>4</v>
      </c>
      <c r="B22" s="11" t="s">
        <v>7</v>
      </c>
      <c r="C22" s="5"/>
      <c r="D22" s="40"/>
      <c r="E22" s="41"/>
      <c r="F22" s="42"/>
      <c r="H22" s="55"/>
      <c r="I22" s="45"/>
      <c r="J22" s="56"/>
      <c r="L22" s="55">
        <f t="shared" si="12"/>
        <v>0</v>
      </c>
      <c r="M22" s="44">
        <f t="shared" si="13"/>
        <v>0</v>
      </c>
      <c r="N22" s="56"/>
      <c r="O22" s="62"/>
      <c r="P22" s="40"/>
      <c r="Q22" s="41"/>
      <c r="R22" s="42"/>
      <c r="T22" s="55"/>
      <c r="U22" s="45"/>
      <c r="V22" s="56"/>
      <c r="X22" s="55">
        <f t="shared" si="14"/>
        <v>0</v>
      </c>
      <c r="Y22" s="44">
        <f t="shared" si="15"/>
        <v>0</v>
      </c>
      <c r="Z22" s="56"/>
    </row>
    <row r="23" spans="1:26" ht="14.5">
      <c r="A23" s="23">
        <v>5</v>
      </c>
      <c r="B23" s="12" t="s">
        <v>8</v>
      </c>
      <c r="C23" s="7"/>
      <c r="D23" s="40"/>
      <c r="E23" s="41"/>
      <c r="F23" s="42"/>
      <c r="H23" s="55"/>
      <c r="I23" s="45"/>
      <c r="J23" s="56"/>
      <c r="L23" s="55">
        <f t="shared" si="12"/>
        <v>0</v>
      </c>
      <c r="M23" s="44">
        <f t="shared" si="13"/>
        <v>0</v>
      </c>
      <c r="N23" s="56"/>
      <c r="O23" s="62"/>
      <c r="P23" s="40"/>
      <c r="Q23" s="41"/>
      <c r="R23" s="42"/>
      <c r="T23" s="55"/>
      <c r="U23" s="45"/>
      <c r="V23" s="56"/>
      <c r="X23" s="55">
        <f t="shared" si="14"/>
        <v>0</v>
      </c>
      <c r="Y23" s="44">
        <f t="shared" si="15"/>
        <v>0</v>
      </c>
      <c r="Z23" s="56"/>
    </row>
    <row r="24" spans="1:26" ht="14.5">
      <c r="A24" s="23">
        <v>6</v>
      </c>
      <c r="B24" s="12" t="s">
        <v>9</v>
      </c>
      <c r="C24" s="7"/>
      <c r="D24" s="40"/>
      <c r="E24" s="41"/>
      <c r="F24" s="42"/>
      <c r="H24" s="55"/>
      <c r="I24" s="45"/>
      <c r="J24" s="56"/>
      <c r="L24" s="55">
        <f t="shared" si="12"/>
        <v>0</v>
      </c>
      <c r="M24" s="44">
        <f t="shared" si="13"/>
        <v>0</v>
      </c>
      <c r="N24" s="56"/>
      <c r="O24" s="62"/>
      <c r="P24" s="40"/>
      <c r="Q24" s="41"/>
      <c r="R24" s="42"/>
      <c r="T24" s="55"/>
      <c r="U24" s="45"/>
      <c r="V24" s="56"/>
      <c r="X24" s="55">
        <f t="shared" si="14"/>
        <v>0</v>
      </c>
      <c r="Y24" s="44">
        <f t="shared" si="15"/>
        <v>0</v>
      </c>
      <c r="Z24" s="56"/>
    </row>
    <row r="25" spans="1:26" ht="14.5">
      <c r="A25" s="23">
        <v>7</v>
      </c>
      <c r="B25" s="12" t="s">
        <v>6</v>
      </c>
      <c r="C25" s="8"/>
      <c r="D25" s="40"/>
      <c r="E25" s="41"/>
      <c r="F25" s="42"/>
      <c r="H25" s="55"/>
      <c r="I25" s="45"/>
      <c r="J25" s="56"/>
      <c r="L25" s="55">
        <f t="shared" si="12"/>
        <v>0</v>
      </c>
      <c r="M25" s="44">
        <f t="shared" si="13"/>
        <v>0</v>
      </c>
      <c r="N25" s="56"/>
      <c r="O25" s="62"/>
      <c r="P25" s="40"/>
      <c r="Q25" s="41"/>
      <c r="R25" s="42"/>
      <c r="T25" s="55"/>
      <c r="U25" s="45"/>
      <c r="V25" s="56"/>
      <c r="X25" s="55">
        <f t="shared" si="14"/>
        <v>0</v>
      </c>
      <c r="Y25" s="44">
        <f t="shared" si="15"/>
        <v>0</v>
      </c>
      <c r="Z25" s="56"/>
    </row>
    <row r="26" spans="1:26" ht="14.5">
      <c r="A26" s="23">
        <v>8</v>
      </c>
      <c r="B26" s="12" t="s">
        <v>10</v>
      </c>
      <c r="C26" s="7"/>
      <c r="D26" s="40"/>
      <c r="E26" s="41"/>
      <c r="F26" s="42"/>
      <c r="H26" s="55"/>
      <c r="I26" s="45"/>
      <c r="J26" s="56"/>
      <c r="L26" s="55">
        <f t="shared" si="12"/>
        <v>0</v>
      </c>
      <c r="M26" s="44">
        <f t="shared" si="13"/>
        <v>0</v>
      </c>
      <c r="N26" s="56"/>
      <c r="O26" s="62"/>
      <c r="P26" s="40"/>
      <c r="Q26" s="41"/>
      <c r="R26" s="42"/>
      <c r="T26" s="55"/>
      <c r="U26" s="45"/>
      <c r="V26" s="56"/>
      <c r="X26" s="55">
        <f t="shared" si="14"/>
        <v>0</v>
      </c>
      <c r="Y26" s="44">
        <f t="shared" si="15"/>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v>0</v>
      </c>
      <c r="M28" s="26">
        <v>0</v>
      </c>
      <c r="N28" s="58"/>
      <c r="O28" s="66"/>
      <c r="P28" s="39"/>
      <c r="Q28" s="39"/>
      <c r="R28" s="39"/>
      <c r="T28" s="39"/>
      <c r="U28" s="39"/>
      <c r="V28" s="39"/>
      <c r="X28" s="39">
        <v>0</v>
      </c>
      <c r="Y28" s="26">
        <v>0</v>
      </c>
      <c r="Z28" s="58"/>
    </row>
    <row r="29" spans="1:26" ht="14.5">
      <c r="A29" s="23">
        <v>1</v>
      </c>
      <c r="B29" s="11" t="s">
        <v>44</v>
      </c>
      <c r="C29" s="5"/>
      <c r="D29" s="40"/>
      <c r="E29" s="41"/>
      <c r="F29" s="42"/>
      <c r="H29" s="55"/>
      <c r="I29" s="45"/>
      <c r="J29" s="56"/>
      <c r="L29" s="55">
        <f t="shared" ref="L29:L35" si="16">D29-H29</f>
        <v>0</v>
      </c>
      <c r="M29" s="44">
        <f t="shared" ref="M29:M35" si="17">F29-J29</f>
        <v>0</v>
      </c>
      <c r="N29" s="56"/>
      <c r="O29" s="62"/>
      <c r="P29" s="40"/>
      <c r="Q29" s="41"/>
      <c r="R29" s="42"/>
      <c r="T29" s="55"/>
      <c r="U29" s="45"/>
      <c r="V29" s="56"/>
      <c r="X29" s="55">
        <f t="shared" ref="X29:X35" si="18">P29-T29</f>
        <v>0</v>
      </c>
      <c r="Y29" s="44">
        <f t="shared" ref="Y29:Y35" si="19">R29-V29</f>
        <v>0</v>
      </c>
      <c r="Z29" s="56"/>
    </row>
    <row r="30" spans="1:26" ht="14.5">
      <c r="A30" s="23">
        <v>2</v>
      </c>
      <c r="B30" s="11" t="s">
        <v>46</v>
      </c>
      <c r="C30" s="5"/>
      <c r="D30" s="40"/>
      <c r="E30" s="41"/>
      <c r="F30" s="42"/>
      <c r="H30" s="55"/>
      <c r="I30" s="45"/>
      <c r="J30" s="56"/>
      <c r="L30" s="55">
        <f t="shared" si="16"/>
        <v>0</v>
      </c>
      <c r="M30" s="44">
        <f t="shared" si="17"/>
        <v>0</v>
      </c>
      <c r="N30" s="56"/>
      <c r="O30" s="62"/>
      <c r="P30" s="40"/>
      <c r="Q30" s="41"/>
      <c r="R30" s="42"/>
      <c r="T30" s="55"/>
      <c r="U30" s="45"/>
      <c r="V30" s="56"/>
      <c r="X30" s="55">
        <f t="shared" si="18"/>
        <v>0</v>
      </c>
      <c r="Y30" s="44">
        <f t="shared" si="19"/>
        <v>0</v>
      </c>
      <c r="Z30" s="56"/>
    </row>
    <row r="31" spans="1:26" ht="14.5">
      <c r="A31" s="23">
        <v>3</v>
      </c>
      <c r="B31" s="11" t="s">
        <v>47</v>
      </c>
      <c r="C31" s="5"/>
      <c r="D31" s="40"/>
      <c r="E31" s="41"/>
      <c r="F31" s="42"/>
      <c r="H31" s="55"/>
      <c r="I31" s="45"/>
      <c r="J31" s="56"/>
      <c r="L31" s="55">
        <f t="shared" si="16"/>
        <v>0</v>
      </c>
      <c r="M31" s="44">
        <f t="shared" si="17"/>
        <v>0</v>
      </c>
      <c r="N31" s="56"/>
      <c r="O31" s="62"/>
      <c r="P31" s="40"/>
      <c r="Q31" s="41"/>
      <c r="R31" s="42"/>
      <c r="T31" s="55"/>
      <c r="U31" s="45"/>
      <c r="V31" s="56"/>
      <c r="X31" s="55">
        <f t="shared" si="18"/>
        <v>0</v>
      </c>
      <c r="Y31" s="44">
        <f t="shared" si="19"/>
        <v>0</v>
      </c>
      <c r="Z31" s="56"/>
    </row>
    <row r="32" spans="1:26" ht="14.5">
      <c r="A32" s="23">
        <v>4</v>
      </c>
      <c r="B32" s="11" t="s">
        <v>48</v>
      </c>
      <c r="C32" s="5"/>
      <c r="D32" s="40"/>
      <c r="E32" s="41"/>
      <c r="F32" s="42"/>
      <c r="H32" s="55"/>
      <c r="I32" s="45"/>
      <c r="J32" s="56"/>
      <c r="L32" s="55">
        <f t="shared" si="16"/>
        <v>0</v>
      </c>
      <c r="M32" s="44">
        <f t="shared" si="17"/>
        <v>0</v>
      </c>
      <c r="N32" s="56"/>
      <c r="O32" s="62"/>
      <c r="P32" s="40"/>
      <c r="Q32" s="41"/>
      <c r="R32" s="42"/>
      <c r="T32" s="55"/>
      <c r="U32" s="45"/>
      <c r="V32" s="56"/>
      <c r="X32" s="55">
        <f t="shared" si="18"/>
        <v>0</v>
      </c>
      <c r="Y32" s="44">
        <f t="shared" si="19"/>
        <v>0</v>
      </c>
      <c r="Z32" s="56"/>
    </row>
    <row r="33" spans="1:26" ht="14.5">
      <c r="A33" s="23">
        <v>5</v>
      </c>
      <c r="B33" s="11" t="s">
        <v>49</v>
      </c>
      <c r="C33" s="5"/>
      <c r="D33" s="40"/>
      <c r="E33" s="41"/>
      <c r="F33" s="42"/>
      <c r="H33" s="55"/>
      <c r="I33" s="45"/>
      <c r="J33" s="56"/>
      <c r="L33" s="55">
        <f t="shared" si="16"/>
        <v>0</v>
      </c>
      <c r="M33" s="44">
        <f t="shared" si="17"/>
        <v>0</v>
      </c>
      <c r="N33" s="56"/>
      <c r="O33" s="62"/>
      <c r="P33" s="40"/>
      <c r="Q33" s="41"/>
      <c r="R33" s="42"/>
      <c r="T33" s="55"/>
      <c r="U33" s="45"/>
      <c r="V33" s="56"/>
      <c r="X33" s="55">
        <f t="shared" si="18"/>
        <v>0</v>
      </c>
      <c r="Y33" s="44">
        <f t="shared" si="19"/>
        <v>0</v>
      </c>
      <c r="Z33" s="56"/>
    </row>
    <row r="34" spans="1:26" ht="14.5">
      <c r="A34" s="23">
        <v>6</v>
      </c>
      <c r="B34" s="11" t="s">
        <v>50</v>
      </c>
      <c r="C34" s="5"/>
      <c r="D34" s="40"/>
      <c r="E34" s="41"/>
      <c r="F34" s="42"/>
      <c r="H34" s="55"/>
      <c r="I34" s="45"/>
      <c r="J34" s="56"/>
      <c r="L34" s="55">
        <f t="shared" si="16"/>
        <v>0</v>
      </c>
      <c r="M34" s="44">
        <f t="shared" si="17"/>
        <v>0</v>
      </c>
      <c r="N34" s="56"/>
      <c r="O34" s="62"/>
      <c r="P34" s="40"/>
      <c r="Q34" s="41"/>
      <c r="R34" s="42"/>
      <c r="T34" s="55"/>
      <c r="U34" s="45"/>
      <c r="V34" s="56"/>
      <c r="X34" s="55">
        <f t="shared" si="18"/>
        <v>0</v>
      </c>
      <c r="Y34" s="44">
        <f t="shared" si="19"/>
        <v>0</v>
      </c>
      <c r="Z34" s="56"/>
    </row>
    <row r="35" spans="1:26" ht="14.5">
      <c r="A35" s="23">
        <v>7</v>
      </c>
      <c r="B35" s="11" t="s">
        <v>51</v>
      </c>
      <c r="C35" s="5"/>
      <c r="D35" s="40"/>
      <c r="E35" s="41"/>
      <c r="F35" s="42"/>
      <c r="H35" s="55"/>
      <c r="I35" s="45"/>
      <c r="J35" s="56"/>
      <c r="L35" s="55">
        <f t="shared" si="16"/>
        <v>0</v>
      </c>
      <c r="M35" s="44">
        <f t="shared" si="17"/>
        <v>0</v>
      </c>
      <c r="N35" s="56"/>
      <c r="O35" s="62"/>
      <c r="P35" s="40"/>
      <c r="Q35" s="41"/>
      <c r="R35" s="42"/>
      <c r="T35" s="55"/>
      <c r="U35" s="45"/>
      <c r="V35" s="56"/>
      <c r="X35" s="55">
        <f t="shared" si="18"/>
        <v>0</v>
      </c>
      <c r="Y35" s="44">
        <f t="shared" si="19"/>
        <v>0</v>
      </c>
      <c r="Z35" s="56"/>
    </row>
    <row r="36" spans="1:26" s="25" customFormat="1" ht="31.5" customHeight="1">
      <c r="A36" s="227" t="s">
        <v>29</v>
      </c>
      <c r="B36" s="228"/>
      <c r="C36" s="24"/>
      <c r="D36" s="43"/>
      <c r="E36" s="43">
        <f t="shared" ref="E36:F36" si="20">SUM(E37,E39,E41)</f>
        <v>0</v>
      </c>
      <c r="F36" s="43">
        <f t="shared" si="20"/>
        <v>0</v>
      </c>
      <c r="H36" s="43">
        <f t="shared" ref="H36:J36" si="21">SUM(H37,H39,H41)</f>
        <v>0</v>
      </c>
      <c r="I36" s="43">
        <f t="shared" si="21"/>
        <v>0</v>
      </c>
      <c r="J36" s="43">
        <f t="shared" si="21"/>
        <v>0</v>
      </c>
      <c r="L36" s="43">
        <f t="shared" ref="L36:M36" si="22">SUM(L37,L39,L41)</f>
        <v>0</v>
      </c>
      <c r="M36" s="43">
        <f t="shared" si="22"/>
        <v>0</v>
      </c>
      <c r="N36" s="34"/>
      <c r="O36" s="67"/>
      <c r="P36" s="43">
        <f>SUM(P37,P39,P41)</f>
        <v>0</v>
      </c>
      <c r="Q36" s="43">
        <f t="shared" ref="Q36:R36" si="23">SUM(Q37,Q39,Q41)</f>
        <v>0</v>
      </c>
      <c r="R36" s="43">
        <f t="shared" si="23"/>
        <v>0</v>
      </c>
      <c r="T36" s="43">
        <f t="shared" ref="T36:V36" si="24">SUM(T37,T39,T41)</f>
        <v>0</v>
      </c>
      <c r="U36" s="43">
        <f t="shared" si="24"/>
        <v>0</v>
      </c>
      <c r="V36" s="43">
        <f t="shared" si="24"/>
        <v>0</v>
      </c>
      <c r="X36" s="43">
        <f t="shared" ref="X36:Y36" si="25">SUM(X37,X39,X41)</f>
        <v>0</v>
      </c>
      <c r="Y36" s="43">
        <f t="shared" si="25"/>
        <v>0</v>
      </c>
      <c r="Z36" s="34"/>
    </row>
    <row r="37" spans="1:26">
      <c r="A37" s="219" t="s">
        <v>30</v>
      </c>
      <c r="B37" s="220"/>
      <c r="C37" s="9"/>
      <c r="D37" s="39">
        <v>0</v>
      </c>
      <c r="E37" s="39">
        <f t="shared" ref="E37:F37" si="26">E38</f>
        <v>0</v>
      </c>
      <c r="F37" s="39">
        <f t="shared" si="26"/>
        <v>0</v>
      </c>
      <c r="H37" s="39">
        <f t="shared" ref="H37:J37" si="27">H38</f>
        <v>0</v>
      </c>
      <c r="I37" s="39">
        <f t="shared" si="27"/>
        <v>0</v>
      </c>
      <c r="J37" s="39">
        <f t="shared" si="27"/>
        <v>0</v>
      </c>
      <c r="L37" s="39">
        <f t="shared" ref="L37:M37" si="28">L38</f>
        <v>0</v>
      </c>
      <c r="M37" s="39">
        <f t="shared" si="28"/>
        <v>0</v>
      </c>
      <c r="N37" s="59"/>
      <c r="P37" s="39">
        <f t="shared" ref="P37:Q37" si="29">P38</f>
        <v>0</v>
      </c>
      <c r="Q37" s="39">
        <f t="shared" si="29"/>
        <v>0</v>
      </c>
      <c r="R37" s="59"/>
      <c r="T37" s="39">
        <f t="shared" ref="T37:U37" si="30">T38</f>
        <v>0</v>
      </c>
      <c r="U37" s="39">
        <f t="shared" si="30"/>
        <v>0</v>
      </c>
      <c r="V37" s="59"/>
      <c r="X37" s="39">
        <f t="shared" ref="X37:Y37" si="31">X38</f>
        <v>0</v>
      </c>
      <c r="Y37" s="39">
        <f t="shared" si="31"/>
        <v>0</v>
      </c>
      <c r="Z37" s="59"/>
    </row>
    <row r="38" spans="1:26" ht="14.5">
      <c r="A38" s="23">
        <v>1</v>
      </c>
      <c r="B38" s="11" t="s">
        <v>31</v>
      </c>
      <c r="C38" s="5"/>
      <c r="D38" s="40"/>
      <c r="E38" s="41"/>
      <c r="F38" s="42"/>
      <c r="H38" s="55"/>
      <c r="I38" s="45"/>
      <c r="J38" s="56"/>
      <c r="L38" s="55"/>
      <c r="M38" s="45"/>
      <c r="N38" s="56"/>
      <c r="P38" s="55"/>
      <c r="Q38" s="45"/>
      <c r="R38" s="56"/>
      <c r="T38" s="55"/>
      <c r="U38" s="45"/>
      <c r="V38" s="56"/>
      <c r="X38" s="55"/>
      <c r="Y38" s="45"/>
      <c r="Z38" s="56"/>
    </row>
    <row r="39" spans="1:26">
      <c r="A39" s="219" t="s">
        <v>32</v>
      </c>
      <c r="B39" s="220"/>
      <c r="C39" s="5"/>
      <c r="D39" s="39"/>
      <c r="E39" s="39">
        <f t="shared" ref="E39:F39" si="32">E40</f>
        <v>0</v>
      </c>
      <c r="F39" s="39">
        <f t="shared" si="32"/>
        <v>0</v>
      </c>
      <c r="H39" s="39">
        <f t="shared" ref="H39:J39" si="33">H40</f>
        <v>0</v>
      </c>
      <c r="I39" s="39">
        <f t="shared" si="33"/>
        <v>0</v>
      </c>
      <c r="J39" s="39">
        <f t="shared" si="33"/>
        <v>0</v>
      </c>
      <c r="L39" s="39">
        <f t="shared" ref="L39:M39" si="34">L40</f>
        <v>0</v>
      </c>
      <c r="M39" s="39">
        <f t="shared" si="34"/>
        <v>0</v>
      </c>
      <c r="N39" s="59"/>
      <c r="P39" s="39">
        <f t="shared" ref="P39:Q39" si="35">P40</f>
        <v>0</v>
      </c>
      <c r="Q39" s="39">
        <f t="shared" si="35"/>
        <v>0</v>
      </c>
      <c r="R39" s="59"/>
      <c r="T39" s="39">
        <f t="shared" ref="T39:U39" si="36">T40</f>
        <v>0</v>
      </c>
      <c r="U39" s="39">
        <f t="shared" si="36"/>
        <v>0</v>
      </c>
      <c r="V39" s="59"/>
      <c r="X39" s="39">
        <f t="shared" ref="X39:Y39" si="37">X40</f>
        <v>0</v>
      </c>
      <c r="Y39" s="39">
        <f t="shared" si="37"/>
        <v>0</v>
      </c>
      <c r="Z39" s="59"/>
    </row>
    <row r="40" spans="1:26" ht="14.5">
      <c r="A40" s="23">
        <v>1</v>
      </c>
      <c r="B40" s="11" t="s">
        <v>33</v>
      </c>
      <c r="C40" s="5"/>
      <c r="D40" s="40"/>
      <c r="E40" s="41"/>
      <c r="F40" s="42"/>
      <c r="H40" s="55"/>
      <c r="I40" s="45"/>
      <c r="J40" s="56"/>
      <c r="L40" s="55"/>
      <c r="M40" s="45"/>
      <c r="N40" s="56"/>
      <c r="P40" s="55"/>
      <c r="Q40" s="45"/>
      <c r="R40" s="56"/>
      <c r="T40" s="55"/>
      <c r="U40" s="45"/>
      <c r="V40" s="56"/>
      <c r="X40" s="55"/>
      <c r="Y40" s="45"/>
      <c r="Z40" s="56"/>
    </row>
    <row r="41" spans="1:26">
      <c r="A41" s="219" t="s">
        <v>36</v>
      </c>
      <c r="B41" s="220"/>
      <c r="C41" s="5"/>
      <c r="D41" s="39">
        <v>0</v>
      </c>
      <c r="E41" s="39">
        <f t="shared" ref="E41:F41" si="38">SUM(E42:E43)</f>
        <v>0</v>
      </c>
      <c r="F41" s="39">
        <f t="shared" si="38"/>
        <v>0</v>
      </c>
      <c r="H41" s="39">
        <f t="shared" ref="H41:J41" si="39">SUM(H42:H43)</f>
        <v>0</v>
      </c>
      <c r="I41" s="39">
        <f t="shared" si="39"/>
        <v>0</v>
      </c>
      <c r="J41" s="39">
        <f t="shared" si="39"/>
        <v>0</v>
      </c>
      <c r="L41" s="39">
        <f t="shared" ref="L41:M41" si="40">SUM(L42:L43)</f>
        <v>0</v>
      </c>
      <c r="M41" s="39">
        <f t="shared" si="40"/>
        <v>0</v>
      </c>
      <c r="N41" s="59"/>
      <c r="P41" s="39">
        <f t="shared" ref="P41:Q41" si="41">SUM(P42:P43)</f>
        <v>0</v>
      </c>
      <c r="Q41" s="39">
        <f t="shared" si="41"/>
        <v>0</v>
      </c>
      <c r="R41" s="59"/>
      <c r="T41" s="39">
        <f t="shared" ref="T41:U41" si="42">SUM(T42:T43)</f>
        <v>0</v>
      </c>
      <c r="U41" s="39">
        <f t="shared" si="42"/>
        <v>0</v>
      </c>
      <c r="V41" s="59"/>
      <c r="X41" s="39">
        <f t="shared" ref="X41:Y41" si="43">SUM(X42:X43)</f>
        <v>0</v>
      </c>
      <c r="Y41" s="39">
        <f t="shared" si="43"/>
        <v>0</v>
      </c>
      <c r="Z41" s="59"/>
    </row>
    <row r="42" spans="1:26" ht="14.5">
      <c r="A42" s="23">
        <v>1</v>
      </c>
      <c r="B42" s="11" t="s">
        <v>34</v>
      </c>
      <c r="C42" s="5"/>
      <c r="D42" s="40">
        <v>0</v>
      </c>
      <c r="E42" s="41"/>
      <c r="F42" s="42"/>
      <c r="H42" s="55"/>
      <c r="I42" s="45"/>
      <c r="J42" s="56"/>
      <c r="L42" s="55"/>
      <c r="M42" s="45"/>
      <c r="N42" s="56"/>
      <c r="P42" s="55"/>
      <c r="Q42" s="45"/>
      <c r="R42" s="56"/>
      <c r="T42" s="55"/>
      <c r="U42" s="45"/>
      <c r="V42" s="56"/>
      <c r="X42" s="55"/>
      <c r="Y42" s="45"/>
      <c r="Z42" s="56"/>
    </row>
    <row r="43" spans="1:26" ht="14.5">
      <c r="A43" s="23">
        <v>2</v>
      </c>
      <c r="B43" s="11" t="s">
        <v>35</v>
      </c>
      <c r="C43" s="5"/>
      <c r="D43" s="40">
        <v>0</v>
      </c>
      <c r="E43" s="41"/>
      <c r="F43" s="42"/>
      <c r="H43" s="55"/>
      <c r="I43" s="45"/>
      <c r="J43" s="56"/>
      <c r="L43" s="55"/>
      <c r="M43" s="45"/>
      <c r="N43" s="56"/>
      <c r="P43" s="55"/>
      <c r="Q43" s="45"/>
      <c r="R43" s="56"/>
      <c r="T43" s="55"/>
      <c r="U43" s="45"/>
      <c r="V43" s="56"/>
      <c r="X43" s="55"/>
      <c r="Y43" s="45"/>
      <c r="Z43" s="56"/>
    </row>
    <row r="44" spans="1:26" ht="14.5">
      <c r="A44" s="23">
        <v>3</v>
      </c>
      <c r="B44" s="11" t="s">
        <v>52</v>
      </c>
      <c r="C44" s="5"/>
      <c r="D44" s="40">
        <v>0</v>
      </c>
      <c r="E44" s="41"/>
      <c r="F44" s="42"/>
      <c r="H44" s="55"/>
      <c r="I44" s="45"/>
      <c r="J44" s="56"/>
      <c r="L44" s="55"/>
      <c r="M44" s="45"/>
      <c r="N44" s="56"/>
      <c r="P44" s="55"/>
      <c r="Q44" s="45"/>
      <c r="R44" s="56"/>
      <c r="T44" s="55"/>
      <c r="U44" s="45"/>
      <c r="V44" s="56"/>
      <c r="X44" s="55"/>
      <c r="Y44" s="45"/>
      <c r="Z44" s="56"/>
    </row>
    <row r="45" spans="1:26" ht="14.5">
      <c r="A45" s="23">
        <v>4</v>
      </c>
      <c r="B45" s="11" t="s">
        <v>53</v>
      </c>
      <c r="C45" s="5"/>
      <c r="D45" s="40"/>
      <c r="E45" s="41"/>
      <c r="F45" s="42"/>
      <c r="H45" s="55"/>
      <c r="I45" s="45"/>
      <c r="J45" s="56"/>
      <c r="L45" s="55"/>
      <c r="M45" s="45"/>
      <c r="N45" s="56"/>
      <c r="P45" s="55"/>
      <c r="Q45" s="45"/>
      <c r="R45" s="56"/>
      <c r="T45" s="55"/>
      <c r="U45" s="45"/>
      <c r="V45" s="56"/>
      <c r="X45" s="55"/>
      <c r="Y45" s="45"/>
      <c r="Z45" s="56"/>
    </row>
  </sheetData>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8" zoomScaleNormal="68" workbookViewId="0">
      <pane xSplit="3" topLeftCell="N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106</v>
      </c>
      <c r="D1" s="27" t="s">
        <v>97</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c r="E8" s="33"/>
      <c r="F8" s="34"/>
      <c r="H8" s="49"/>
      <c r="I8" s="50"/>
      <c r="J8" s="51"/>
      <c r="L8" s="49"/>
      <c r="M8" s="50"/>
      <c r="N8" s="51"/>
      <c r="O8" s="64"/>
      <c r="P8" s="154"/>
      <c r="Q8" s="154"/>
      <c r="R8" s="155"/>
      <c r="T8" s="155"/>
      <c r="U8" s="155"/>
      <c r="V8" s="155"/>
      <c r="X8" s="155"/>
      <c r="Y8" s="155"/>
      <c r="Z8" s="155"/>
    </row>
    <row r="9" spans="1:26" s="1" customFormat="1" ht="26.5" customHeight="1">
      <c r="A9" s="221" t="s">
        <v>43</v>
      </c>
      <c r="B9" s="222"/>
      <c r="C9" s="2"/>
      <c r="D9" s="35">
        <f>SUM(D10)</f>
        <v>0</v>
      </c>
      <c r="E9" s="35">
        <f t="shared" ref="E9:F9" si="0">SUM(E10)</f>
        <v>0</v>
      </c>
      <c r="F9" s="35">
        <f t="shared" si="0"/>
        <v>0</v>
      </c>
      <c r="H9" s="35">
        <f>SUM(H10)</f>
        <v>0</v>
      </c>
      <c r="I9" s="35">
        <f t="shared" ref="I9:J9" si="1">SUM(I10)</f>
        <v>0</v>
      </c>
      <c r="J9" s="35">
        <f t="shared" si="1"/>
        <v>0</v>
      </c>
      <c r="L9" s="35">
        <f>SUM(L10)</f>
        <v>0</v>
      </c>
      <c r="M9" s="35">
        <f>SUM(M10)</f>
        <v>0</v>
      </c>
      <c r="N9" s="57"/>
      <c r="O9" s="63"/>
      <c r="P9" s="154"/>
      <c r="Q9" s="154"/>
      <c r="R9" s="154"/>
      <c r="T9" s="154"/>
      <c r="U9" s="154"/>
      <c r="V9" s="154"/>
      <c r="X9" s="154"/>
      <c r="Y9" s="154"/>
      <c r="Z9" s="155"/>
    </row>
    <row r="10" spans="1:26" s="17" customFormat="1" ht="15.5">
      <c r="A10" s="23">
        <v>1</v>
      </c>
      <c r="B10" s="11" t="s">
        <v>44</v>
      </c>
      <c r="C10" s="2"/>
      <c r="D10" s="36"/>
      <c r="E10" s="37"/>
      <c r="F10" s="38"/>
      <c r="H10" s="52"/>
      <c r="I10" s="53"/>
      <c r="J10" s="54"/>
      <c r="L10" s="52"/>
      <c r="M10" s="53"/>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0</v>
      </c>
      <c r="I12" s="32">
        <f>SUM(I13:I35)</f>
        <v>0</v>
      </c>
      <c r="J12" s="32">
        <f>SUM(J13:J35)</f>
        <v>0</v>
      </c>
      <c r="L12" s="32">
        <f>SUM(L13:L35)</f>
        <v>0</v>
      </c>
      <c r="M12" s="32">
        <f>SUM(M13:M35)</f>
        <v>0</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f>SUM(D14,D18)</f>
        <v>0</v>
      </c>
      <c r="E13" s="35">
        <f t="shared" ref="E13:F13" si="2">SUM(E14,E18)</f>
        <v>0</v>
      </c>
      <c r="F13" s="35">
        <f t="shared" si="2"/>
        <v>0</v>
      </c>
      <c r="H13" s="35">
        <f t="shared" ref="H13:J13" si="3">SUM(H14,H18)</f>
        <v>0</v>
      </c>
      <c r="I13" s="35">
        <f t="shared" si="3"/>
        <v>0</v>
      </c>
      <c r="J13" s="35">
        <f t="shared" si="3"/>
        <v>0</v>
      </c>
      <c r="L13" s="35">
        <f t="shared" ref="L13:M13" si="4">SUM(L14,L18)</f>
        <v>0</v>
      </c>
      <c r="M13" s="35">
        <f t="shared" si="4"/>
        <v>0</v>
      </c>
      <c r="N13" s="57"/>
      <c r="O13" s="63"/>
      <c r="P13" s="35">
        <f>SUM(P14,P18)</f>
        <v>0</v>
      </c>
      <c r="Q13" s="35">
        <f t="shared" ref="Q13:R13" si="5">SUM(Q14,Q18)</f>
        <v>0</v>
      </c>
      <c r="R13" s="35">
        <f t="shared" si="5"/>
        <v>0</v>
      </c>
      <c r="T13" s="35">
        <f t="shared" ref="T13:V13" si="6">SUM(T14,T18)</f>
        <v>0</v>
      </c>
      <c r="U13" s="35">
        <f t="shared" si="6"/>
        <v>0</v>
      </c>
      <c r="V13" s="35">
        <f t="shared" si="6"/>
        <v>0</v>
      </c>
      <c r="X13" s="35">
        <f t="shared" ref="X13:Y13" si="7">SUM(X14,X18)</f>
        <v>0</v>
      </c>
      <c r="Y13" s="35">
        <f t="shared" si="7"/>
        <v>0</v>
      </c>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c r="E15" s="41"/>
      <c r="F15" s="42"/>
      <c r="H15" s="55"/>
      <c r="I15" s="45"/>
      <c r="J15" s="56"/>
      <c r="L15" s="55">
        <f>D15-H15</f>
        <v>0</v>
      </c>
      <c r="M15" s="44">
        <f>F15-J15</f>
        <v>0</v>
      </c>
      <c r="N15" s="56"/>
      <c r="O15" s="62"/>
      <c r="P15" s="40"/>
      <c r="Q15" s="41"/>
      <c r="R15" s="42"/>
      <c r="T15" s="55"/>
      <c r="U15" s="45"/>
      <c r="V15" s="56"/>
      <c r="X15" s="55">
        <f>P15-T15</f>
        <v>0</v>
      </c>
      <c r="Y15" s="44">
        <f>R15-V15</f>
        <v>0</v>
      </c>
      <c r="Z15" s="56"/>
    </row>
    <row r="16" spans="1:26" ht="26.5" customHeight="1">
      <c r="A16" s="23">
        <v>2</v>
      </c>
      <c r="B16" s="11" t="s">
        <v>40</v>
      </c>
      <c r="C16" s="4"/>
      <c r="D16" s="40"/>
      <c r="E16" s="41"/>
      <c r="F16" s="42"/>
      <c r="H16" s="55"/>
      <c r="I16" s="45"/>
      <c r="J16" s="56"/>
      <c r="L16" s="55">
        <f t="shared" ref="L16:L17" si="8">D16-H16</f>
        <v>0</v>
      </c>
      <c r="M16" s="44">
        <f t="shared" ref="M16:M17" si="9">F16-J16</f>
        <v>0</v>
      </c>
      <c r="N16" s="56"/>
      <c r="O16" s="62"/>
      <c r="P16" s="40"/>
      <c r="Q16" s="41"/>
      <c r="R16" s="42"/>
      <c r="T16" s="55"/>
      <c r="U16" s="45"/>
      <c r="V16" s="56"/>
      <c r="X16" s="55">
        <f t="shared" ref="X16" si="10">P16-T16</f>
        <v>0</v>
      </c>
      <c r="Y16" s="44">
        <f t="shared" ref="Y16:Y17" si="11">R16-V16</f>
        <v>0</v>
      </c>
      <c r="Z16" s="56"/>
    </row>
    <row r="17" spans="1:26" ht="30" customHeight="1">
      <c r="A17" s="23">
        <v>3</v>
      </c>
      <c r="B17" s="11" t="s">
        <v>41</v>
      </c>
      <c r="C17" s="5"/>
      <c r="D17" s="40"/>
      <c r="E17" s="41"/>
      <c r="F17" s="42"/>
      <c r="H17" s="55"/>
      <c r="I17" s="45"/>
      <c r="J17" s="56"/>
      <c r="L17" s="55">
        <f t="shared" si="8"/>
        <v>0</v>
      </c>
      <c r="M17" s="44">
        <f t="shared" si="9"/>
        <v>0</v>
      </c>
      <c r="N17" s="56"/>
      <c r="O17" s="62"/>
      <c r="P17" s="40"/>
      <c r="Q17" s="41"/>
      <c r="R17" s="42"/>
      <c r="T17" s="55"/>
      <c r="U17" s="45"/>
      <c r="V17" s="56"/>
      <c r="X17" s="55">
        <f>P17-T17</f>
        <v>0</v>
      </c>
      <c r="Y17" s="44">
        <f t="shared" si="11"/>
        <v>0</v>
      </c>
      <c r="Z17" s="56"/>
    </row>
    <row r="18" spans="1:26" s="16" customFormat="1">
      <c r="A18" s="219" t="s">
        <v>131</v>
      </c>
      <c r="B18" s="220"/>
      <c r="C18" s="3"/>
      <c r="D18" s="39"/>
      <c r="E18" s="39"/>
      <c r="F18" s="39"/>
      <c r="H18" s="39"/>
      <c r="I18" s="39"/>
      <c r="J18" s="39"/>
      <c r="L18" s="39">
        <v>0</v>
      </c>
      <c r="M18" s="26">
        <v>0</v>
      </c>
      <c r="N18" s="58"/>
      <c r="O18" s="66"/>
      <c r="P18" s="39"/>
      <c r="Q18" s="39"/>
      <c r="R18" s="39"/>
      <c r="T18" s="39"/>
      <c r="U18" s="39"/>
      <c r="V18" s="39"/>
      <c r="X18" s="39">
        <v>0</v>
      </c>
      <c r="Y18" s="26">
        <v>0</v>
      </c>
      <c r="Z18" s="58"/>
    </row>
    <row r="19" spans="1:26" ht="14.5">
      <c r="A19" s="23">
        <v>1</v>
      </c>
      <c r="B19" s="11" t="s">
        <v>4</v>
      </c>
      <c r="C19" s="6"/>
      <c r="D19" s="40"/>
      <c r="E19" s="41"/>
      <c r="F19" s="42"/>
      <c r="H19" s="55"/>
      <c r="I19" s="45"/>
      <c r="J19" s="56"/>
      <c r="L19" s="55">
        <f t="shared" ref="L19:L26" si="12">D19-H19</f>
        <v>0</v>
      </c>
      <c r="M19" s="44">
        <f t="shared" ref="M19:M26" si="13">F19-J19</f>
        <v>0</v>
      </c>
      <c r="N19" s="56"/>
      <c r="O19" s="62"/>
      <c r="P19" s="40"/>
      <c r="Q19" s="41"/>
      <c r="R19" s="42"/>
      <c r="T19" s="55"/>
      <c r="U19" s="45"/>
      <c r="V19" s="56"/>
      <c r="X19" s="55">
        <f t="shared" ref="X19:X26" si="14">P19-T19</f>
        <v>0</v>
      </c>
      <c r="Y19" s="44">
        <f t="shared" ref="Y19:Y26" si="15">R19-V19</f>
        <v>0</v>
      </c>
      <c r="Z19" s="56"/>
    </row>
    <row r="20" spans="1:26" ht="14.5">
      <c r="A20" s="23">
        <v>2</v>
      </c>
      <c r="B20" s="12" t="s">
        <v>11</v>
      </c>
      <c r="C20" s="6"/>
      <c r="D20" s="40"/>
      <c r="E20" s="41"/>
      <c r="F20" s="42"/>
      <c r="H20" s="55"/>
      <c r="I20" s="45"/>
      <c r="J20" s="56"/>
      <c r="L20" s="55">
        <f>D20-H20</f>
        <v>0</v>
      </c>
      <c r="M20" s="44">
        <f t="shared" si="13"/>
        <v>0</v>
      </c>
      <c r="N20" s="56"/>
      <c r="O20" s="62"/>
      <c r="P20" s="40"/>
      <c r="Q20" s="41"/>
      <c r="R20" s="42"/>
      <c r="T20" s="55"/>
      <c r="U20" s="45"/>
      <c r="V20" s="56"/>
      <c r="X20" s="55">
        <f t="shared" si="14"/>
        <v>0</v>
      </c>
      <c r="Y20" s="44">
        <f t="shared" si="15"/>
        <v>0</v>
      </c>
      <c r="Z20" s="56"/>
    </row>
    <row r="21" spans="1:26" ht="14.5">
      <c r="A21" s="23">
        <v>3</v>
      </c>
      <c r="B21" s="11" t="s">
        <v>5</v>
      </c>
      <c r="C21" s="4"/>
      <c r="D21" s="40"/>
      <c r="E21" s="41"/>
      <c r="F21" s="42"/>
      <c r="H21" s="55"/>
      <c r="I21" s="45"/>
      <c r="J21" s="56"/>
      <c r="L21" s="55">
        <f t="shared" si="12"/>
        <v>0</v>
      </c>
      <c r="M21" s="44">
        <f t="shared" si="13"/>
        <v>0</v>
      </c>
      <c r="N21" s="56"/>
      <c r="O21" s="62"/>
      <c r="P21" s="40"/>
      <c r="Q21" s="41"/>
      <c r="R21" s="42"/>
      <c r="T21" s="55"/>
      <c r="U21" s="45"/>
      <c r="V21" s="56"/>
      <c r="X21" s="55">
        <f t="shared" si="14"/>
        <v>0</v>
      </c>
      <c r="Y21" s="44">
        <f t="shared" si="15"/>
        <v>0</v>
      </c>
      <c r="Z21" s="56"/>
    </row>
    <row r="22" spans="1:26" ht="14.5">
      <c r="A22" s="23">
        <v>4</v>
      </c>
      <c r="B22" s="11" t="s">
        <v>7</v>
      </c>
      <c r="C22" s="5"/>
      <c r="D22" s="40"/>
      <c r="E22" s="41"/>
      <c r="F22" s="42"/>
      <c r="H22" s="55"/>
      <c r="I22" s="45"/>
      <c r="J22" s="56"/>
      <c r="L22" s="55">
        <f t="shared" si="12"/>
        <v>0</v>
      </c>
      <c r="M22" s="44">
        <f t="shared" si="13"/>
        <v>0</v>
      </c>
      <c r="N22" s="56"/>
      <c r="O22" s="62"/>
      <c r="P22" s="40"/>
      <c r="Q22" s="41"/>
      <c r="R22" s="42"/>
      <c r="T22" s="55"/>
      <c r="U22" s="45"/>
      <c r="V22" s="56"/>
      <c r="X22" s="55">
        <f t="shared" si="14"/>
        <v>0</v>
      </c>
      <c r="Y22" s="44">
        <f t="shared" si="15"/>
        <v>0</v>
      </c>
      <c r="Z22" s="56"/>
    </row>
    <row r="23" spans="1:26" ht="14.5">
      <c r="A23" s="23">
        <v>5</v>
      </c>
      <c r="B23" s="12" t="s">
        <v>8</v>
      </c>
      <c r="C23" s="7"/>
      <c r="D23" s="40"/>
      <c r="E23" s="41"/>
      <c r="F23" s="42"/>
      <c r="H23" s="55"/>
      <c r="I23" s="45"/>
      <c r="J23" s="56"/>
      <c r="L23" s="55">
        <f t="shared" si="12"/>
        <v>0</v>
      </c>
      <c r="M23" s="44">
        <f t="shared" si="13"/>
        <v>0</v>
      </c>
      <c r="N23" s="56"/>
      <c r="O23" s="62"/>
      <c r="P23" s="40"/>
      <c r="Q23" s="41"/>
      <c r="R23" s="42"/>
      <c r="T23" s="55"/>
      <c r="U23" s="45"/>
      <c r="V23" s="56"/>
      <c r="X23" s="55">
        <f t="shared" si="14"/>
        <v>0</v>
      </c>
      <c r="Y23" s="44">
        <f t="shared" si="15"/>
        <v>0</v>
      </c>
      <c r="Z23" s="56"/>
    </row>
    <row r="24" spans="1:26" ht="14.5">
      <c r="A24" s="23">
        <v>6</v>
      </c>
      <c r="B24" s="12" t="s">
        <v>9</v>
      </c>
      <c r="C24" s="7"/>
      <c r="D24" s="40"/>
      <c r="E24" s="41"/>
      <c r="F24" s="42"/>
      <c r="H24" s="55"/>
      <c r="I24" s="45"/>
      <c r="J24" s="56"/>
      <c r="L24" s="55">
        <f t="shared" si="12"/>
        <v>0</v>
      </c>
      <c r="M24" s="44">
        <f t="shared" si="13"/>
        <v>0</v>
      </c>
      <c r="N24" s="56"/>
      <c r="O24" s="62"/>
      <c r="P24" s="40"/>
      <c r="Q24" s="41"/>
      <c r="R24" s="42"/>
      <c r="T24" s="55"/>
      <c r="U24" s="45"/>
      <c r="V24" s="56"/>
      <c r="X24" s="55">
        <f t="shared" si="14"/>
        <v>0</v>
      </c>
      <c r="Y24" s="44">
        <f t="shared" si="15"/>
        <v>0</v>
      </c>
      <c r="Z24" s="56"/>
    </row>
    <row r="25" spans="1:26" ht="14.5">
      <c r="A25" s="23">
        <v>7</v>
      </c>
      <c r="B25" s="12" t="s">
        <v>6</v>
      </c>
      <c r="C25" s="8"/>
      <c r="D25" s="40"/>
      <c r="E25" s="41"/>
      <c r="F25" s="42"/>
      <c r="H25" s="55"/>
      <c r="I25" s="45"/>
      <c r="J25" s="56"/>
      <c r="L25" s="55">
        <f t="shared" si="12"/>
        <v>0</v>
      </c>
      <c r="M25" s="44">
        <f t="shared" si="13"/>
        <v>0</v>
      </c>
      <c r="N25" s="56"/>
      <c r="O25" s="62"/>
      <c r="P25" s="40"/>
      <c r="Q25" s="41"/>
      <c r="R25" s="42"/>
      <c r="T25" s="55"/>
      <c r="U25" s="45"/>
      <c r="V25" s="56"/>
      <c r="X25" s="55">
        <f t="shared" si="14"/>
        <v>0</v>
      </c>
      <c r="Y25" s="44">
        <f t="shared" si="15"/>
        <v>0</v>
      </c>
      <c r="Z25" s="56"/>
    </row>
    <row r="26" spans="1:26" ht="14.5">
      <c r="A26" s="23">
        <v>8</v>
      </c>
      <c r="B26" s="12" t="s">
        <v>10</v>
      </c>
      <c r="C26" s="7"/>
      <c r="D26" s="40"/>
      <c r="E26" s="41"/>
      <c r="F26" s="42"/>
      <c r="H26" s="55"/>
      <c r="I26" s="45"/>
      <c r="J26" s="56"/>
      <c r="L26" s="55">
        <f t="shared" si="12"/>
        <v>0</v>
      </c>
      <c r="M26" s="44">
        <f t="shared" si="13"/>
        <v>0</v>
      </c>
      <c r="N26" s="56"/>
      <c r="O26" s="62"/>
      <c r="P26" s="40"/>
      <c r="Q26" s="41"/>
      <c r="R26" s="42"/>
      <c r="T26" s="55"/>
      <c r="U26" s="45"/>
      <c r="V26" s="56"/>
      <c r="X26" s="55">
        <f t="shared" si="14"/>
        <v>0</v>
      </c>
      <c r="Y26" s="44">
        <f t="shared" si="15"/>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v>0</v>
      </c>
      <c r="M28" s="26">
        <v>0</v>
      </c>
      <c r="N28" s="58"/>
      <c r="O28" s="66"/>
      <c r="P28" s="39"/>
      <c r="Q28" s="39"/>
      <c r="R28" s="39"/>
      <c r="T28" s="39"/>
      <c r="U28" s="39"/>
      <c r="V28" s="39"/>
      <c r="X28" s="39">
        <v>0</v>
      </c>
      <c r="Y28" s="26">
        <v>0</v>
      </c>
      <c r="Z28" s="58"/>
    </row>
    <row r="29" spans="1:26" ht="14.5">
      <c r="A29" s="23">
        <v>1</v>
      </c>
      <c r="B29" s="11" t="s">
        <v>44</v>
      </c>
      <c r="C29" s="5"/>
      <c r="D29" s="40"/>
      <c r="E29" s="41"/>
      <c r="F29" s="42"/>
      <c r="H29" s="55"/>
      <c r="I29" s="45"/>
      <c r="J29" s="56"/>
      <c r="L29" s="55">
        <f t="shared" ref="L29:L35" si="16">D29-H29</f>
        <v>0</v>
      </c>
      <c r="M29" s="44">
        <f t="shared" ref="M29:M35" si="17">F29-J29</f>
        <v>0</v>
      </c>
      <c r="N29" s="56"/>
      <c r="O29" s="62"/>
      <c r="P29" s="40"/>
      <c r="Q29" s="41"/>
      <c r="R29" s="42"/>
      <c r="T29" s="55"/>
      <c r="U29" s="45"/>
      <c r="V29" s="56"/>
      <c r="X29" s="55">
        <f t="shared" ref="X29:X35" si="18">P29-T29</f>
        <v>0</v>
      </c>
      <c r="Y29" s="44">
        <f t="shared" ref="Y29:Y35" si="19">R29-V29</f>
        <v>0</v>
      </c>
      <c r="Z29" s="56"/>
    </row>
    <row r="30" spans="1:26" ht="14.5">
      <c r="A30" s="23">
        <v>2</v>
      </c>
      <c r="B30" s="11" t="s">
        <v>46</v>
      </c>
      <c r="C30" s="5"/>
      <c r="D30" s="40"/>
      <c r="E30" s="41"/>
      <c r="F30" s="42"/>
      <c r="H30" s="55"/>
      <c r="I30" s="45"/>
      <c r="J30" s="56"/>
      <c r="L30" s="55">
        <f t="shared" si="16"/>
        <v>0</v>
      </c>
      <c r="M30" s="44">
        <f t="shared" si="17"/>
        <v>0</v>
      </c>
      <c r="N30" s="56"/>
      <c r="O30" s="62"/>
      <c r="P30" s="40"/>
      <c r="Q30" s="41"/>
      <c r="R30" s="42"/>
      <c r="T30" s="55"/>
      <c r="U30" s="45"/>
      <c r="V30" s="56"/>
      <c r="X30" s="55">
        <f t="shared" si="18"/>
        <v>0</v>
      </c>
      <c r="Y30" s="44">
        <f t="shared" si="19"/>
        <v>0</v>
      </c>
      <c r="Z30" s="56"/>
    </row>
    <row r="31" spans="1:26" ht="14.5">
      <c r="A31" s="23">
        <v>3</v>
      </c>
      <c r="B31" s="11" t="s">
        <v>47</v>
      </c>
      <c r="C31" s="5"/>
      <c r="D31" s="40"/>
      <c r="E31" s="41"/>
      <c r="F31" s="42"/>
      <c r="H31" s="55"/>
      <c r="I31" s="45"/>
      <c r="J31" s="56"/>
      <c r="L31" s="55">
        <f t="shared" si="16"/>
        <v>0</v>
      </c>
      <c r="M31" s="44">
        <f t="shared" si="17"/>
        <v>0</v>
      </c>
      <c r="N31" s="56"/>
      <c r="O31" s="62"/>
      <c r="P31" s="40"/>
      <c r="Q31" s="41"/>
      <c r="R31" s="42"/>
      <c r="T31" s="55"/>
      <c r="U31" s="45"/>
      <c r="V31" s="56"/>
      <c r="X31" s="55">
        <f t="shared" si="18"/>
        <v>0</v>
      </c>
      <c r="Y31" s="44">
        <f t="shared" si="19"/>
        <v>0</v>
      </c>
      <c r="Z31" s="56"/>
    </row>
    <row r="32" spans="1:26" ht="14.5">
      <c r="A32" s="23">
        <v>4</v>
      </c>
      <c r="B32" s="11" t="s">
        <v>48</v>
      </c>
      <c r="C32" s="5"/>
      <c r="D32" s="40"/>
      <c r="E32" s="41"/>
      <c r="F32" s="42"/>
      <c r="H32" s="55"/>
      <c r="I32" s="45"/>
      <c r="J32" s="56"/>
      <c r="L32" s="55">
        <f t="shared" si="16"/>
        <v>0</v>
      </c>
      <c r="M32" s="44">
        <f t="shared" si="17"/>
        <v>0</v>
      </c>
      <c r="N32" s="56"/>
      <c r="O32" s="62"/>
      <c r="P32" s="40"/>
      <c r="Q32" s="41"/>
      <c r="R32" s="42"/>
      <c r="T32" s="55"/>
      <c r="U32" s="45"/>
      <c r="V32" s="56"/>
      <c r="X32" s="55">
        <f t="shared" si="18"/>
        <v>0</v>
      </c>
      <c r="Y32" s="44">
        <f t="shared" si="19"/>
        <v>0</v>
      </c>
      <c r="Z32" s="56"/>
    </row>
    <row r="33" spans="1:26" ht="14.5">
      <c r="A33" s="23">
        <v>5</v>
      </c>
      <c r="B33" s="11" t="s">
        <v>49</v>
      </c>
      <c r="C33" s="5"/>
      <c r="D33" s="40"/>
      <c r="E33" s="41"/>
      <c r="F33" s="42"/>
      <c r="H33" s="55"/>
      <c r="I33" s="45"/>
      <c r="J33" s="56"/>
      <c r="L33" s="55">
        <f t="shared" si="16"/>
        <v>0</v>
      </c>
      <c r="M33" s="44">
        <f t="shared" si="17"/>
        <v>0</v>
      </c>
      <c r="N33" s="56"/>
      <c r="O33" s="62"/>
      <c r="P33" s="40"/>
      <c r="Q33" s="41"/>
      <c r="R33" s="42"/>
      <c r="T33" s="55"/>
      <c r="U33" s="45"/>
      <c r="V33" s="56"/>
      <c r="X33" s="55">
        <f t="shared" si="18"/>
        <v>0</v>
      </c>
      <c r="Y33" s="44">
        <f t="shared" si="19"/>
        <v>0</v>
      </c>
      <c r="Z33" s="56"/>
    </row>
    <row r="34" spans="1:26" ht="14.5">
      <c r="A34" s="23">
        <v>6</v>
      </c>
      <c r="B34" s="11" t="s">
        <v>50</v>
      </c>
      <c r="C34" s="5"/>
      <c r="D34" s="40"/>
      <c r="E34" s="41"/>
      <c r="F34" s="42"/>
      <c r="H34" s="55"/>
      <c r="I34" s="45"/>
      <c r="J34" s="56"/>
      <c r="L34" s="55">
        <f t="shared" si="16"/>
        <v>0</v>
      </c>
      <c r="M34" s="44">
        <f t="shared" si="17"/>
        <v>0</v>
      </c>
      <c r="N34" s="56"/>
      <c r="O34" s="62"/>
      <c r="P34" s="40"/>
      <c r="Q34" s="41"/>
      <c r="R34" s="42"/>
      <c r="T34" s="55"/>
      <c r="U34" s="45"/>
      <c r="V34" s="56"/>
      <c r="X34" s="55">
        <f t="shared" si="18"/>
        <v>0</v>
      </c>
      <c r="Y34" s="44">
        <f t="shared" si="19"/>
        <v>0</v>
      </c>
      <c r="Z34" s="56"/>
    </row>
    <row r="35" spans="1:26" ht="14.5">
      <c r="A35" s="23">
        <v>7</v>
      </c>
      <c r="B35" s="11" t="s">
        <v>51</v>
      </c>
      <c r="C35" s="5"/>
      <c r="D35" s="40"/>
      <c r="E35" s="41"/>
      <c r="F35" s="42"/>
      <c r="H35" s="55"/>
      <c r="I35" s="45"/>
      <c r="J35" s="56"/>
      <c r="L35" s="55">
        <f t="shared" si="16"/>
        <v>0</v>
      </c>
      <c r="M35" s="44">
        <f t="shared" si="17"/>
        <v>0</v>
      </c>
      <c r="N35" s="56"/>
      <c r="O35" s="62"/>
      <c r="P35" s="40"/>
      <c r="Q35" s="41"/>
      <c r="R35" s="42"/>
      <c r="T35" s="55"/>
      <c r="U35" s="45"/>
      <c r="V35" s="56"/>
      <c r="X35" s="55">
        <f t="shared" si="18"/>
        <v>0</v>
      </c>
      <c r="Y35" s="44">
        <f t="shared" si="19"/>
        <v>0</v>
      </c>
      <c r="Z35" s="56"/>
    </row>
    <row r="36" spans="1:26" s="25" customFormat="1" ht="31.5" customHeight="1">
      <c r="A36" s="227" t="s">
        <v>29</v>
      </c>
      <c r="B36" s="228"/>
      <c r="C36" s="24"/>
      <c r="D36" s="43"/>
      <c r="E36" s="43">
        <f t="shared" ref="E36:F36" si="20">SUM(E37,E39,E41)</f>
        <v>0</v>
      </c>
      <c r="F36" s="43">
        <f t="shared" si="20"/>
        <v>0</v>
      </c>
      <c r="H36" s="43">
        <f t="shared" ref="H36:J36" si="21">SUM(H37,H39,H41)</f>
        <v>0</v>
      </c>
      <c r="I36" s="43">
        <f t="shared" si="21"/>
        <v>0</v>
      </c>
      <c r="J36" s="43">
        <f t="shared" si="21"/>
        <v>0</v>
      </c>
      <c r="L36" s="43">
        <f t="shared" ref="L36:M36" si="22">SUM(L37,L39,L41)</f>
        <v>0</v>
      </c>
      <c r="M36" s="43">
        <f t="shared" si="22"/>
        <v>0</v>
      </c>
      <c r="N36" s="34"/>
      <c r="O36" s="67"/>
      <c r="P36" s="43">
        <f>SUM(P37,P39,P41)</f>
        <v>0</v>
      </c>
      <c r="Q36" s="43">
        <f t="shared" ref="Q36:R36" si="23">SUM(Q37,Q39,Q41)</f>
        <v>0</v>
      </c>
      <c r="R36" s="43">
        <f t="shared" si="23"/>
        <v>0</v>
      </c>
      <c r="T36" s="43">
        <f t="shared" ref="T36:V36" si="24">SUM(T37,T39,T41)</f>
        <v>0</v>
      </c>
      <c r="U36" s="43">
        <f t="shared" si="24"/>
        <v>0</v>
      </c>
      <c r="V36" s="43">
        <f t="shared" si="24"/>
        <v>0</v>
      </c>
      <c r="X36" s="43">
        <f t="shared" ref="X36:Y36" si="25">SUM(X37,X39,X41)</f>
        <v>0</v>
      </c>
      <c r="Y36" s="43">
        <f t="shared" si="25"/>
        <v>0</v>
      </c>
      <c r="Z36" s="34"/>
    </row>
    <row r="37" spans="1:26">
      <c r="A37" s="219" t="s">
        <v>30</v>
      </c>
      <c r="B37" s="220"/>
      <c r="C37" s="9"/>
      <c r="D37" s="39">
        <v>0</v>
      </c>
      <c r="E37" s="39">
        <f t="shared" ref="E37:F37" si="26">E38</f>
        <v>0</v>
      </c>
      <c r="F37" s="39">
        <f t="shared" si="26"/>
        <v>0</v>
      </c>
      <c r="H37" s="39">
        <f t="shared" ref="H37:J37" si="27">H38</f>
        <v>0</v>
      </c>
      <c r="I37" s="39">
        <f t="shared" si="27"/>
        <v>0</v>
      </c>
      <c r="J37" s="39">
        <f t="shared" si="27"/>
        <v>0</v>
      </c>
      <c r="L37" s="39">
        <f t="shared" ref="L37:M37" si="28">L38</f>
        <v>0</v>
      </c>
      <c r="M37" s="39">
        <f t="shared" si="28"/>
        <v>0</v>
      </c>
      <c r="N37" s="59"/>
      <c r="P37" s="39">
        <f t="shared" ref="P37:Q37" si="29">P38</f>
        <v>0</v>
      </c>
      <c r="Q37" s="39">
        <f t="shared" si="29"/>
        <v>0</v>
      </c>
      <c r="R37" s="59"/>
      <c r="T37" s="39">
        <f t="shared" ref="T37:U37" si="30">T38</f>
        <v>0</v>
      </c>
      <c r="U37" s="39">
        <f t="shared" si="30"/>
        <v>0</v>
      </c>
      <c r="V37" s="59"/>
      <c r="X37" s="39">
        <f t="shared" ref="X37:Y37" si="31">X38</f>
        <v>0</v>
      </c>
      <c r="Y37" s="39">
        <f t="shared" si="31"/>
        <v>0</v>
      </c>
      <c r="Z37" s="59"/>
    </row>
    <row r="38" spans="1:26" ht="14.5">
      <c r="A38" s="23">
        <v>1</v>
      </c>
      <c r="B38" s="11" t="s">
        <v>31</v>
      </c>
      <c r="C38" s="5"/>
      <c r="D38" s="40"/>
      <c r="E38" s="41"/>
      <c r="F38" s="42"/>
      <c r="H38" s="55"/>
      <c r="I38" s="45"/>
      <c r="J38" s="56"/>
      <c r="L38" s="55"/>
      <c r="M38" s="45"/>
      <c r="N38" s="56"/>
      <c r="P38" s="55"/>
      <c r="Q38" s="45"/>
      <c r="R38" s="56"/>
      <c r="T38" s="55"/>
      <c r="U38" s="45"/>
      <c r="V38" s="56"/>
      <c r="X38" s="55"/>
      <c r="Y38" s="45"/>
      <c r="Z38" s="56"/>
    </row>
    <row r="39" spans="1:26">
      <c r="A39" s="219" t="s">
        <v>32</v>
      </c>
      <c r="B39" s="220"/>
      <c r="C39" s="5"/>
      <c r="D39" s="39"/>
      <c r="E39" s="39">
        <f t="shared" ref="E39:F39" si="32">E40</f>
        <v>0</v>
      </c>
      <c r="F39" s="39">
        <f t="shared" si="32"/>
        <v>0</v>
      </c>
      <c r="H39" s="39">
        <f t="shared" ref="H39:J39" si="33">H40</f>
        <v>0</v>
      </c>
      <c r="I39" s="39">
        <f t="shared" si="33"/>
        <v>0</v>
      </c>
      <c r="J39" s="39">
        <f t="shared" si="33"/>
        <v>0</v>
      </c>
      <c r="L39" s="39">
        <f t="shared" ref="L39:M39" si="34">L40</f>
        <v>0</v>
      </c>
      <c r="M39" s="39">
        <f t="shared" si="34"/>
        <v>0</v>
      </c>
      <c r="N39" s="59"/>
      <c r="P39" s="39">
        <f t="shared" ref="P39:Q39" si="35">P40</f>
        <v>0</v>
      </c>
      <c r="Q39" s="39">
        <f t="shared" si="35"/>
        <v>0</v>
      </c>
      <c r="R39" s="59"/>
      <c r="T39" s="39">
        <f t="shared" ref="T39:U39" si="36">T40</f>
        <v>0</v>
      </c>
      <c r="U39" s="39">
        <f t="shared" si="36"/>
        <v>0</v>
      </c>
      <c r="V39" s="59"/>
      <c r="X39" s="39">
        <f t="shared" ref="X39:Y39" si="37">X40</f>
        <v>0</v>
      </c>
      <c r="Y39" s="39">
        <f t="shared" si="37"/>
        <v>0</v>
      </c>
      <c r="Z39" s="59"/>
    </row>
    <row r="40" spans="1:26" ht="14.5">
      <c r="A40" s="23">
        <v>1</v>
      </c>
      <c r="B40" s="11" t="s">
        <v>33</v>
      </c>
      <c r="C40" s="5"/>
      <c r="D40" s="40"/>
      <c r="E40" s="41"/>
      <c r="F40" s="42"/>
      <c r="H40" s="55"/>
      <c r="I40" s="45"/>
      <c r="J40" s="56"/>
      <c r="L40" s="55"/>
      <c r="M40" s="45"/>
      <c r="N40" s="56"/>
      <c r="P40" s="55"/>
      <c r="Q40" s="45"/>
      <c r="R40" s="56"/>
      <c r="T40" s="55"/>
      <c r="U40" s="45"/>
      <c r="V40" s="56"/>
      <c r="X40" s="55"/>
      <c r="Y40" s="45"/>
      <c r="Z40" s="56"/>
    </row>
    <row r="41" spans="1:26">
      <c r="A41" s="219" t="s">
        <v>36</v>
      </c>
      <c r="B41" s="220"/>
      <c r="C41" s="5"/>
      <c r="D41" s="39">
        <v>0</v>
      </c>
      <c r="E41" s="39">
        <f t="shared" ref="E41:F41" si="38">SUM(E42:E43)</f>
        <v>0</v>
      </c>
      <c r="F41" s="39">
        <f t="shared" si="38"/>
        <v>0</v>
      </c>
      <c r="H41" s="39">
        <f t="shared" ref="H41:J41" si="39">SUM(H42:H43)</f>
        <v>0</v>
      </c>
      <c r="I41" s="39">
        <f t="shared" si="39"/>
        <v>0</v>
      </c>
      <c r="J41" s="39">
        <f t="shared" si="39"/>
        <v>0</v>
      </c>
      <c r="L41" s="39">
        <f t="shared" ref="L41:M41" si="40">SUM(L42:L43)</f>
        <v>0</v>
      </c>
      <c r="M41" s="39">
        <f t="shared" si="40"/>
        <v>0</v>
      </c>
      <c r="N41" s="59"/>
      <c r="P41" s="39">
        <f t="shared" ref="P41:Q41" si="41">SUM(P42:P43)</f>
        <v>0</v>
      </c>
      <c r="Q41" s="39">
        <f t="shared" si="41"/>
        <v>0</v>
      </c>
      <c r="R41" s="59"/>
      <c r="T41" s="39">
        <f t="shared" ref="T41:U41" si="42">SUM(T42:T43)</f>
        <v>0</v>
      </c>
      <c r="U41" s="39">
        <f t="shared" si="42"/>
        <v>0</v>
      </c>
      <c r="V41" s="59"/>
      <c r="X41" s="39">
        <f t="shared" ref="X41:Y41" si="43">SUM(X42:X43)</f>
        <v>0</v>
      </c>
      <c r="Y41" s="39">
        <f t="shared" si="43"/>
        <v>0</v>
      </c>
      <c r="Z41" s="59"/>
    </row>
    <row r="42" spans="1:26" ht="14.5">
      <c r="A42" s="23">
        <v>1</v>
      </c>
      <c r="B42" s="11" t="s">
        <v>34</v>
      </c>
      <c r="C42" s="5"/>
      <c r="D42" s="40">
        <v>0</v>
      </c>
      <c r="E42" s="41"/>
      <c r="F42" s="42"/>
      <c r="H42" s="55"/>
      <c r="I42" s="45"/>
      <c r="J42" s="56"/>
      <c r="L42" s="55"/>
      <c r="M42" s="45"/>
      <c r="N42" s="56"/>
      <c r="P42" s="55"/>
      <c r="Q42" s="45"/>
      <c r="R42" s="56"/>
      <c r="T42" s="55"/>
      <c r="U42" s="45"/>
      <c r="V42" s="56"/>
      <c r="X42" s="55"/>
      <c r="Y42" s="45"/>
      <c r="Z42" s="56"/>
    </row>
    <row r="43" spans="1:26" ht="14.5">
      <c r="A43" s="23">
        <v>2</v>
      </c>
      <c r="B43" s="11" t="s">
        <v>35</v>
      </c>
      <c r="C43" s="5"/>
      <c r="D43" s="40">
        <v>0</v>
      </c>
      <c r="E43" s="41"/>
      <c r="F43" s="42"/>
      <c r="H43" s="55"/>
      <c r="I43" s="45"/>
      <c r="J43" s="56"/>
      <c r="L43" s="55"/>
      <c r="M43" s="45"/>
      <c r="N43" s="56"/>
      <c r="P43" s="55"/>
      <c r="Q43" s="45"/>
      <c r="R43" s="56"/>
      <c r="T43" s="55"/>
      <c r="U43" s="45"/>
      <c r="V43" s="56"/>
      <c r="X43" s="55"/>
      <c r="Y43" s="45"/>
      <c r="Z43" s="56"/>
    </row>
    <row r="44" spans="1:26" ht="14.5">
      <c r="A44" s="23">
        <v>3</v>
      </c>
      <c r="B44" s="11" t="s">
        <v>52</v>
      </c>
      <c r="C44" s="5"/>
      <c r="D44" s="40">
        <v>0</v>
      </c>
      <c r="E44" s="41"/>
      <c r="F44" s="42"/>
      <c r="H44" s="55"/>
      <c r="I44" s="45"/>
      <c r="J44" s="56"/>
      <c r="L44" s="55"/>
      <c r="M44" s="45"/>
      <c r="N44" s="56"/>
      <c r="P44" s="55"/>
      <c r="Q44" s="45"/>
      <c r="R44" s="56"/>
      <c r="T44" s="55"/>
      <c r="U44" s="45"/>
      <c r="V44" s="56"/>
      <c r="X44" s="55"/>
      <c r="Y44" s="45"/>
      <c r="Z44" s="56"/>
    </row>
    <row r="45" spans="1:26" ht="14.5">
      <c r="A45" s="23">
        <v>4</v>
      </c>
      <c r="B45" s="11" t="s">
        <v>53</v>
      </c>
      <c r="C45" s="5"/>
      <c r="D45" s="40"/>
      <c r="E45" s="41"/>
      <c r="F45" s="42"/>
      <c r="H45" s="55"/>
      <c r="I45" s="45"/>
      <c r="J45" s="56"/>
      <c r="L45" s="55"/>
      <c r="M45" s="45"/>
      <c r="N45" s="56"/>
      <c r="P45" s="55"/>
      <c r="Q45" s="45"/>
      <c r="R45" s="56"/>
      <c r="T45" s="55"/>
      <c r="U45" s="45"/>
      <c r="V45" s="56"/>
      <c r="X45" s="55"/>
      <c r="Y45" s="45"/>
      <c r="Z45" s="56"/>
    </row>
  </sheetData>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0" zoomScaleNormal="60" workbookViewId="0">
      <pane xSplit="3" topLeftCell="D1" activePane="topRight" state="frozen"/>
      <selection activeCell="T36" sqref="T36"/>
      <selection pane="topRight" activeCell="P8" sqref="P8:R9"/>
    </sheetView>
  </sheetViews>
  <sheetFormatPr defaultRowHeight="14"/>
  <cols>
    <col min="1" max="1" width="17" customWidth="1"/>
    <col min="2" max="2" width="54.83203125" bestFit="1"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63</v>
      </c>
    </row>
    <row r="2" spans="1:26" ht="14.5">
      <c r="A2" s="19" t="s">
        <v>1</v>
      </c>
      <c r="B2" s="68" t="s">
        <v>64</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2">
        <f t="shared" ref="E8:F8" si="0">SUM(E9:E10)</f>
        <v>0</v>
      </c>
      <c r="F8" s="32">
        <f t="shared" si="0"/>
        <v>0</v>
      </c>
      <c r="H8" s="32">
        <f t="shared" ref="H8" si="1">SUM(H9:H10)</f>
        <v>0</v>
      </c>
      <c r="I8" s="32">
        <f t="shared" ref="I8" si="2">SUM(I9:I10)</f>
        <v>0</v>
      </c>
      <c r="J8" s="32">
        <f t="shared" ref="J8" si="3">SUM(J9:J10)</f>
        <v>0</v>
      </c>
      <c r="L8" s="32">
        <f t="shared" ref="L8" si="4">SUM(L9:L10)</f>
        <v>0</v>
      </c>
      <c r="M8" s="32">
        <f t="shared" ref="M8" si="5">SUM(M9:M10)</f>
        <v>0</v>
      </c>
      <c r="N8" s="51"/>
      <c r="O8" s="64"/>
      <c r="P8" s="154"/>
      <c r="Q8" s="154"/>
      <c r="R8" s="154"/>
      <c r="T8" s="154"/>
      <c r="U8" s="154"/>
      <c r="V8" s="154"/>
      <c r="X8" s="154"/>
      <c r="Y8" s="154"/>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52">
        <v>0</v>
      </c>
      <c r="I10" s="53">
        <v>0</v>
      </c>
      <c r="J10" s="54">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338535355.30441111</v>
      </c>
      <c r="E12" s="32">
        <f>SUM(E13:E35)</f>
        <v>-4613756.76</v>
      </c>
      <c r="F12" s="32">
        <f>SUM(F13:F35)</f>
        <v>333921598.54441112</v>
      </c>
      <c r="H12" s="32">
        <f>SUM(H13:H35)</f>
        <v>0</v>
      </c>
      <c r="I12" s="32">
        <f>SUM(I13:I35)</f>
        <v>0</v>
      </c>
      <c r="J12" s="32">
        <f>SUM(J13:J35)</f>
        <v>0</v>
      </c>
      <c r="L12" s="32">
        <f>SUM(L13:L35)</f>
        <v>338535355.30441111</v>
      </c>
      <c r="M12" s="32">
        <f>SUM(M13:M35)</f>
        <v>333921598.54441112</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5.5">
      <c r="A15" s="23">
        <v>1</v>
      </c>
      <c r="B15" s="11" t="s">
        <v>3</v>
      </c>
      <c r="C15" s="4"/>
      <c r="D15" s="40">
        <v>0</v>
      </c>
      <c r="E15" s="41">
        <v>0</v>
      </c>
      <c r="F15" s="42">
        <f>D15+E15</f>
        <v>0</v>
      </c>
      <c r="H15" s="55">
        <v>0</v>
      </c>
      <c r="I15" s="45">
        <v>0</v>
      </c>
      <c r="J15" s="42">
        <f t="shared" ref="J15:J17" si="6">H15+I15</f>
        <v>0</v>
      </c>
      <c r="L15" s="55">
        <f>D15-H15</f>
        <v>0</v>
      </c>
      <c r="M15" s="44">
        <f>F15-J15</f>
        <v>0</v>
      </c>
      <c r="N15" s="56"/>
      <c r="O15" s="62"/>
      <c r="P15" s="40">
        <v>0</v>
      </c>
      <c r="Q15" s="41">
        <v>0</v>
      </c>
      <c r="R15" s="38">
        <f t="shared" ref="R15:R26" si="7">P15+Q15</f>
        <v>0</v>
      </c>
      <c r="T15" s="55">
        <v>0</v>
      </c>
      <c r="U15" s="45">
        <v>0</v>
      </c>
      <c r="V15" s="54">
        <f t="shared" ref="V15:V26" si="8">T15+U15</f>
        <v>0</v>
      </c>
      <c r="X15" s="55">
        <f>P15-T15</f>
        <v>0</v>
      </c>
      <c r="Y15" s="44">
        <f>R15-V15</f>
        <v>0</v>
      </c>
      <c r="Z15" s="56"/>
    </row>
    <row r="16" spans="1:26" ht="26.5" customHeight="1">
      <c r="A16" s="23">
        <v>2</v>
      </c>
      <c r="B16" s="11" t="s">
        <v>40</v>
      </c>
      <c r="C16" s="4"/>
      <c r="D16" s="40">
        <v>0</v>
      </c>
      <c r="E16" s="41">
        <v>0</v>
      </c>
      <c r="F16" s="42">
        <f t="shared" ref="F16:F26" si="9">D16+E16</f>
        <v>0</v>
      </c>
      <c r="H16" s="55">
        <v>0</v>
      </c>
      <c r="I16" s="45">
        <v>0</v>
      </c>
      <c r="J16" s="42">
        <f t="shared" si="6"/>
        <v>0</v>
      </c>
      <c r="L16" s="55">
        <f t="shared" ref="L16:L17" si="10">D16-H16</f>
        <v>0</v>
      </c>
      <c r="M16" s="44">
        <f t="shared" ref="M16:M17" si="11">F16-J16</f>
        <v>0</v>
      </c>
      <c r="N16" s="56"/>
      <c r="O16" s="62"/>
      <c r="P16" s="40">
        <v>0</v>
      </c>
      <c r="Q16" s="41">
        <v>0</v>
      </c>
      <c r="R16" s="38">
        <f t="shared" si="7"/>
        <v>0</v>
      </c>
      <c r="T16" s="55">
        <v>0</v>
      </c>
      <c r="U16" s="45">
        <v>0</v>
      </c>
      <c r="V16" s="54">
        <f t="shared" si="8"/>
        <v>0</v>
      </c>
      <c r="X16" s="55">
        <f t="shared" ref="X16" si="12">P16-T16</f>
        <v>0</v>
      </c>
      <c r="Y16" s="44">
        <f t="shared" ref="Y16:Y17" si="13">R16-V16</f>
        <v>0</v>
      </c>
      <c r="Z16" s="56"/>
    </row>
    <row r="17" spans="1:26" ht="30" customHeight="1">
      <c r="A17" s="23">
        <v>3</v>
      </c>
      <c r="B17" s="11" t="s">
        <v>41</v>
      </c>
      <c r="C17" s="5"/>
      <c r="D17" s="40">
        <v>0</v>
      </c>
      <c r="E17" s="41">
        <v>0</v>
      </c>
      <c r="F17" s="42">
        <f t="shared" si="9"/>
        <v>0</v>
      </c>
      <c r="H17" s="55">
        <v>0</v>
      </c>
      <c r="I17" s="45">
        <v>0</v>
      </c>
      <c r="J17" s="42">
        <f t="shared" si="6"/>
        <v>0</v>
      </c>
      <c r="L17" s="55">
        <f t="shared" si="10"/>
        <v>0</v>
      </c>
      <c r="M17" s="44">
        <f t="shared" si="11"/>
        <v>0</v>
      </c>
      <c r="N17" s="56"/>
      <c r="O17" s="62"/>
      <c r="P17" s="40">
        <v>0</v>
      </c>
      <c r="Q17" s="41">
        <v>0</v>
      </c>
      <c r="R17" s="38">
        <f t="shared" si="7"/>
        <v>0</v>
      </c>
      <c r="T17" s="55">
        <v>0</v>
      </c>
      <c r="U17" s="45">
        <v>0</v>
      </c>
      <c r="V17" s="54">
        <f t="shared" si="8"/>
        <v>0</v>
      </c>
      <c r="X17" s="55">
        <f>P17-T17</f>
        <v>0</v>
      </c>
      <c r="Y17" s="44">
        <f t="shared" si="13"/>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5.5">
      <c r="A19" s="23">
        <v>1</v>
      </c>
      <c r="B19" s="11" t="s">
        <v>4</v>
      </c>
      <c r="C19" s="6"/>
      <c r="D19" s="40">
        <v>0</v>
      </c>
      <c r="E19" s="41">
        <v>0</v>
      </c>
      <c r="F19" s="42">
        <f t="shared" si="9"/>
        <v>0</v>
      </c>
      <c r="H19" s="55">
        <v>0</v>
      </c>
      <c r="I19" s="45">
        <v>0</v>
      </c>
      <c r="J19" s="42">
        <f t="shared" ref="J19:J26" si="14">H19+I19</f>
        <v>0</v>
      </c>
      <c r="L19" s="55">
        <f t="shared" ref="L19:L26" si="15">D19-H19</f>
        <v>0</v>
      </c>
      <c r="M19" s="44">
        <f t="shared" ref="M19:M26" si="16">F19-J19</f>
        <v>0</v>
      </c>
      <c r="N19" s="56"/>
      <c r="O19" s="62"/>
      <c r="P19" s="40">
        <v>0</v>
      </c>
      <c r="Q19" s="41">
        <v>0</v>
      </c>
      <c r="R19" s="38">
        <f t="shared" si="7"/>
        <v>0</v>
      </c>
      <c r="T19" s="55">
        <v>0</v>
      </c>
      <c r="U19" s="45">
        <v>0</v>
      </c>
      <c r="V19" s="54">
        <f t="shared" si="8"/>
        <v>0</v>
      </c>
      <c r="X19" s="55">
        <f t="shared" ref="X19:X26" si="17">P19-T19</f>
        <v>0</v>
      </c>
      <c r="Y19" s="44">
        <f t="shared" ref="Y19:Y26" si="18">R19-V19</f>
        <v>0</v>
      </c>
      <c r="Z19" s="56"/>
    </row>
    <row r="20" spans="1:26" ht="15.5">
      <c r="A20" s="23">
        <v>2</v>
      </c>
      <c r="B20" s="12" t="s">
        <v>11</v>
      </c>
      <c r="C20" s="6"/>
      <c r="D20" s="40">
        <v>77743502.23441115</v>
      </c>
      <c r="E20" s="41">
        <v>0</v>
      </c>
      <c r="F20" s="42">
        <f t="shared" si="9"/>
        <v>77743502.23441115</v>
      </c>
      <c r="H20" s="55">
        <v>0</v>
      </c>
      <c r="I20" s="45">
        <v>0</v>
      </c>
      <c r="J20" s="42">
        <f t="shared" si="14"/>
        <v>0</v>
      </c>
      <c r="L20" s="55">
        <f>D20-H20</f>
        <v>77743502.23441115</v>
      </c>
      <c r="M20" s="44">
        <f t="shared" si="16"/>
        <v>77743502.23441115</v>
      </c>
      <c r="N20" s="56" t="s">
        <v>110</v>
      </c>
      <c r="O20" s="62"/>
      <c r="P20" s="40">
        <v>0</v>
      </c>
      <c r="Q20" s="41">
        <v>0</v>
      </c>
      <c r="R20" s="38">
        <f t="shared" si="7"/>
        <v>0</v>
      </c>
      <c r="T20" s="55">
        <v>0</v>
      </c>
      <c r="U20" s="45">
        <v>0</v>
      </c>
      <c r="V20" s="54">
        <f t="shared" si="8"/>
        <v>0</v>
      </c>
      <c r="X20" s="55">
        <f t="shared" si="17"/>
        <v>0</v>
      </c>
      <c r="Y20" s="44">
        <f t="shared" si="18"/>
        <v>0</v>
      </c>
      <c r="Z20" s="56"/>
    </row>
    <row r="21" spans="1:26" ht="15.5">
      <c r="A21" s="23">
        <v>3</v>
      </c>
      <c r="B21" s="11" t="s">
        <v>5</v>
      </c>
      <c r="C21" s="4"/>
      <c r="D21" s="40">
        <v>4613756.76</v>
      </c>
      <c r="E21" s="41">
        <v>-4613756.76</v>
      </c>
      <c r="F21" s="42">
        <f t="shared" si="9"/>
        <v>0</v>
      </c>
      <c r="H21" s="55">
        <v>0</v>
      </c>
      <c r="I21" s="45">
        <v>0</v>
      </c>
      <c r="J21" s="42">
        <f t="shared" si="14"/>
        <v>0</v>
      </c>
      <c r="L21" s="55">
        <f>D21-H21</f>
        <v>4613756.76</v>
      </c>
      <c r="M21" s="44">
        <f>F21-J21</f>
        <v>0</v>
      </c>
      <c r="N21" s="56"/>
      <c r="O21" s="62"/>
      <c r="P21" s="40">
        <v>0</v>
      </c>
      <c r="Q21" s="41">
        <v>0</v>
      </c>
      <c r="R21" s="38">
        <f t="shared" si="7"/>
        <v>0</v>
      </c>
      <c r="T21" s="55">
        <v>0</v>
      </c>
      <c r="U21" s="45">
        <v>0</v>
      </c>
      <c r="V21" s="54">
        <f t="shared" si="8"/>
        <v>0</v>
      </c>
      <c r="X21" s="55">
        <f t="shared" si="17"/>
        <v>0</v>
      </c>
      <c r="Y21" s="44">
        <f t="shared" si="18"/>
        <v>0</v>
      </c>
      <c r="Z21" s="56"/>
    </row>
    <row r="22" spans="1:26" ht="15.5">
      <c r="A22" s="23">
        <v>4</v>
      </c>
      <c r="B22" s="11" t="s">
        <v>7</v>
      </c>
      <c r="C22" s="5"/>
      <c r="D22" s="40">
        <v>0</v>
      </c>
      <c r="E22" s="41">
        <v>0</v>
      </c>
      <c r="F22" s="42">
        <f t="shared" si="9"/>
        <v>0</v>
      </c>
      <c r="H22" s="55">
        <v>0</v>
      </c>
      <c r="I22" s="45">
        <v>0</v>
      </c>
      <c r="J22" s="42">
        <f t="shared" si="14"/>
        <v>0</v>
      </c>
      <c r="L22" s="55">
        <f t="shared" si="15"/>
        <v>0</v>
      </c>
      <c r="M22" s="44">
        <f t="shared" si="16"/>
        <v>0</v>
      </c>
      <c r="N22" s="56"/>
      <c r="O22" s="62"/>
      <c r="P22" s="40">
        <v>0</v>
      </c>
      <c r="Q22" s="41">
        <v>0</v>
      </c>
      <c r="R22" s="38">
        <f t="shared" si="7"/>
        <v>0</v>
      </c>
      <c r="T22" s="55">
        <v>0</v>
      </c>
      <c r="U22" s="45">
        <v>0</v>
      </c>
      <c r="V22" s="54">
        <f t="shared" si="8"/>
        <v>0</v>
      </c>
      <c r="X22" s="55">
        <f t="shared" si="17"/>
        <v>0</v>
      </c>
      <c r="Y22" s="44">
        <f t="shared" si="18"/>
        <v>0</v>
      </c>
      <c r="Z22" s="56"/>
    </row>
    <row r="23" spans="1:26" ht="15.5">
      <c r="A23" s="23">
        <v>5</v>
      </c>
      <c r="B23" s="12" t="s">
        <v>8</v>
      </c>
      <c r="C23" s="7"/>
      <c r="D23" s="40">
        <v>5585242.8499999996</v>
      </c>
      <c r="E23" s="41">
        <v>0</v>
      </c>
      <c r="F23" s="42">
        <f t="shared" si="9"/>
        <v>5585242.8499999996</v>
      </c>
      <c r="H23" s="55">
        <v>0</v>
      </c>
      <c r="I23" s="45">
        <v>0</v>
      </c>
      <c r="J23" s="42">
        <f t="shared" si="14"/>
        <v>0</v>
      </c>
      <c r="L23" s="55">
        <f t="shared" si="15"/>
        <v>5585242.8499999996</v>
      </c>
      <c r="M23" s="44">
        <f t="shared" si="16"/>
        <v>5585242.8499999996</v>
      </c>
      <c r="N23" s="56" t="s">
        <v>110</v>
      </c>
      <c r="O23" s="62"/>
      <c r="P23" s="40">
        <v>0</v>
      </c>
      <c r="Q23" s="41">
        <v>0</v>
      </c>
      <c r="R23" s="38">
        <f t="shared" si="7"/>
        <v>0</v>
      </c>
      <c r="T23" s="55">
        <v>0</v>
      </c>
      <c r="U23" s="45">
        <v>0</v>
      </c>
      <c r="V23" s="54">
        <f t="shared" si="8"/>
        <v>0</v>
      </c>
      <c r="X23" s="55">
        <f t="shared" si="17"/>
        <v>0</v>
      </c>
      <c r="Y23" s="44">
        <f t="shared" si="18"/>
        <v>0</v>
      </c>
      <c r="Z23" s="56"/>
    </row>
    <row r="24" spans="1:26" ht="15.5">
      <c r="A24" s="23">
        <v>6</v>
      </c>
      <c r="B24" s="12" t="s">
        <v>9</v>
      </c>
      <c r="C24" s="7"/>
      <c r="D24" s="40">
        <v>248278152.88</v>
      </c>
      <c r="E24" s="41">
        <v>0</v>
      </c>
      <c r="F24" s="42">
        <f t="shared" si="9"/>
        <v>248278152.88</v>
      </c>
      <c r="H24" s="55">
        <v>0</v>
      </c>
      <c r="I24" s="45">
        <v>0</v>
      </c>
      <c r="J24" s="42">
        <f t="shared" si="14"/>
        <v>0</v>
      </c>
      <c r="L24" s="55">
        <f t="shared" si="15"/>
        <v>248278152.88</v>
      </c>
      <c r="M24" s="44">
        <f t="shared" si="16"/>
        <v>248278152.88</v>
      </c>
      <c r="N24" s="56" t="s">
        <v>110</v>
      </c>
      <c r="O24" s="62"/>
      <c r="P24" s="40">
        <v>0</v>
      </c>
      <c r="Q24" s="41">
        <v>0</v>
      </c>
      <c r="R24" s="38">
        <f t="shared" si="7"/>
        <v>0</v>
      </c>
      <c r="T24" s="55">
        <v>0</v>
      </c>
      <c r="U24" s="45">
        <v>0</v>
      </c>
      <c r="V24" s="54">
        <f t="shared" si="8"/>
        <v>0</v>
      </c>
      <c r="X24" s="55">
        <f t="shared" si="17"/>
        <v>0</v>
      </c>
      <c r="Y24" s="44">
        <f t="shared" si="18"/>
        <v>0</v>
      </c>
      <c r="Z24" s="56"/>
    </row>
    <row r="25" spans="1:26" ht="15.5">
      <c r="A25" s="23">
        <v>7</v>
      </c>
      <c r="B25" s="12" t="s">
        <v>6</v>
      </c>
      <c r="C25" s="8"/>
      <c r="D25" s="40">
        <v>2314700.58</v>
      </c>
      <c r="E25" s="41">
        <v>0</v>
      </c>
      <c r="F25" s="42">
        <f t="shared" si="9"/>
        <v>2314700.58</v>
      </c>
      <c r="H25" s="55">
        <v>0</v>
      </c>
      <c r="I25" s="45">
        <v>0</v>
      </c>
      <c r="J25" s="42">
        <f t="shared" si="14"/>
        <v>0</v>
      </c>
      <c r="L25" s="55">
        <f t="shared" si="15"/>
        <v>2314700.58</v>
      </c>
      <c r="M25" s="44">
        <f t="shared" si="16"/>
        <v>2314700.58</v>
      </c>
      <c r="N25" s="56" t="s">
        <v>128</v>
      </c>
      <c r="O25" s="62"/>
      <c r="P25" s="40">
        <v>0</v>
      </c>
      <c r="Q25" s="41">
        <v>0</v>
      </c>
      <c r="R25" s="38">
        <f t="shared" si="7"/>
        <v>0</v>
      </c>
      <c r="T25" s="55">
        <v>0</v>
      </c>
      <c r="U25" s="45">
        <v>0</v>
      </c>
      <c r="V25" s="54">
        <f t="shared" si="8"/>
        <v>0</v>
      </c>
      <c r="X25" s="55">
        <f t="shared" si="17"/>
        <v>0</v>
      </c>
      <c r="Y25" s="44">
        <f t="shared" si="18"/>
        <v>0</v>
      </c>
      <c r="Z25" s="56"/>
    </row>
    <row r="26" spans="1:26" ht="15.5">
      <c r="A26" s="23">
        <v>8</v>
      </c>
      <c r="B26" s="12" t="s">
        <v>10</v>
      </c>
      <c r="C26" s="7"/>
      <c r="D26" s="40">
        <v>0</v>
      </c>
      <c r="E26" s="41">
        <v>0</v>
      </c>
      <c r="F26" s="42">
        <f t="shared" si="9"/>
        <v>0</v>
      </c>
      <c r="H26" s="55">
        <v>0</v>
      </c>
      <c r="I26" s="45">
        <v>0</v>
      </c>
      <c r="J26" s="42">
        <f t="shared" si="14"/>
        <v>0</v>
      </c>
      <c r="L26" s="55">
        <f t="shared" si="15"/>
        <v>0</v>
      </c>
      <c r="M26" s="44">
        <f t="shared" si="16"/>
        <v>0</v>
      </c>
      <c r="N26" s="56"/>
      <c r="O26" s="62"/>
      <c r="P26" s="40">
        <v>0</v>
      </c>
      <c r="Q26" s="41">
        <v>0</v>
      </c>
      <c r="R26" s="38">
        <f t="shared" si="7"/>
        <v>0</v>
      </c>
      <c r="T26" s="55">
        <v>0</v>
      </c>
      <c r="U26" s="45">
        <v>0</v>
      </c>
      <c r="V26" s="54">
        <f t="shared" si="8"/>
        <v>0</v>
      </c>
      <c r="X26" s="55">
        <f t="shared" si="17"/>
        <v>0</v>
      </c>
      <c r="Y26" s="44">
        <f t="shared" si="18"/>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5.5">
      <c r="A29" s="23">
        <v>1</v>
      </c>
      <c r="B29" s="11" t="s">
        <v>44</v>
      </c>
      <c r="C29" s="5"/>
      <c r="D29" s="40">
        <v>0</v>
      </c>
      <c r="E29" s="41">
        <v>0</v>
      </c>
      <c r="F29" s="42">
        <f t="shared" ref="F29:F35" si="19">D29+E29</f>
        <v>0</v>
      </c>
      <c r="H29" s="55">
        <v>0</v>
      </c>
      <c r="I29" s="45">
        <v>0</v>
      </c>
      <c r="J29" s="42">
        <f t="shared" ref="J29:J35" si="20">H29+I29</f>
        <v>0</v>
      </c>
      <c r="L29" s="55">
        <f t="shared" ref="L29:L35" si="21">D29-H29</f>
        <v>0</v>
      </c>
      <c r="M29" s="44">
        <f t="shared" ref="M29:M35" si="22">F29-J29</f>
        <v>0</v>
      </c>
      <c r="N29" s="56"/>
      <c r="O29" s="62"/>
      <c r="P29" s="40">
        <v>0</v>
      </c>
      <c r="Q29" s="41">
        <v>0</v>
      </c>
      <c r="R29" s="38">
        <f t="shared" ref="R29:R35" si="23">P29+Q29</f>
        <v>0</v>
      </c>
      <c r="T29" s="55">
        <v>0</v>
      </c>
      <c r="U29" s="45">
        <v>0</v>
      </c>
      <c r="V29" s="54">
        <f t="shared" ref="V29:V35" si="24">T29+U29</f>
        <v>0</v>
      </c>
      <c r="X29" s="55">
        <f t="shared" ref="X29:X35" si="25">P29-T29</f>
        <v>0</v>
      </c>
      <c r="Y29" s="44">
        <f t="shared" ref="Y29:Y35" si="26">R29-V29</f>
        <v>0</v>
      </c>
      <c r="Z29" s="56"/>
    </row>
    <row r="30" spans="1:26" ht="15.5">
      <c r="A30" s="23">
        <v>2</v>
      </c>
      <c r="B30" s="11" t="s">
        <v>46</v>
      </c>
      <c r="C30" s="5"/>
      <c r="D30" s="40">
        <v>0</v>
      </c>
      <c r="E30" s="41">
        <v>0</v>
      </c>
      <c r="F30" s="42">
        <f t="shared" si="19"/>
        <v>0</v>
      </c>
      <c r="H30" s="55">
        <v>0</v>
      </c>
      <c r="I30" s="45">
        <v>0</v>
      </c>
      <c r="J30" s="42">
        <f t="shared" si="20"/>
        <v>0</v>
      </c>
      <c r="L30" s="55">
        <f t="shared" si="21"/>
        <v>0</v>
      </c>
      <c r="M30" s="44">
        <f t="shared" si="22"/>
        <v>0</v>
      </c>
      <c r="N30" s="56"/>
      <c r="O30" s="62"/>
      <c r="P30" s="40">
        <v>0</v>
      </c>
      <c r="Q30" s="41">
        <v>0</v>
      </c>
      <c r="R30" s="38">
        <f t="shared" si="23"/>
        <v>0</v>
      </c>
      <c r="T30" s="55">
        <v>0</v>
      </c>
      <c r="U30" s="45">
        <v>0</v>
      </c>
      <c r="V30" s="54">
        <f t="shared" si="24"/>
        <v>0</v>
      </c>
      <c r="X30" s="55">
        <f t="shared" si="25"/>
        <v>0</v>
      </c>
      <c r="Y30" s="44">
        <f t="shared" si="26"/>
        <v>0</v>
      </c>
      <c r="Z30" s="56"/>
    </row>
    <row r="31" spans="1:26" ht="15.5">
      <c r="A31" s="23">
        <v>3</v>
      </c>
      <c r="B31" s="11" t="s">
        <v>47</v>
      </c>
      <c r="C31" s="5"/>
      <c r="D31" s="40">
        <v>0</v>
      </c>
      <c r="E31" s="41">
        <v>0</v>
      </c>
      <c r="F31" s="42">
        <f t="shared" si="19"/>
        <v>0</v>
      </c>
      <c r="H31" s="55">
        <v>0</v>
      </c>
      <c r="I31" s="45">
        <v>0</v>
      </c>
      <c r="J31" s="42">
        <f t="shared" si="20"/>
        <v>0</v>
      </c>
      <c r="L31" s="55">
        <f t="shared" si="21"/>
        <v>0</v>
      </c>
      <c r="M31" s="44">
        <f t="shared" si="22"/>
        <v>0</v>
      </c>
      <c r="N31" s="56"/>
      <c r="O31" s="62"/>
      <c r="P31" s="40">
        <v>0</v>
      </c>
      <c r="Q31" s="41">
        <v>0</v>
      </c>
      <c r="R31" s="38">
        <f t="shared" si="23"/>
        <v>0</v>
      </c>
      <c r="T31" s="55">
        <v>0</v>
      </c>
      <c r="U31" s="45">
        <v>0</v>
      </c>
      <c r="V31" s="54">
        <f t="shared" si="24"/>
        <v>0</v>
      </c>
      <c r="X31" s="55">
        <f t="shared" si="25"/>
        <v>0</v>
      </c>
      <c r="Y31" s="44">
        <f t="shared" si="26"/>
        <v>0</v>
      </c>
      <c r="Z31" s="56"/>
    </row>
    <row r="32" spans="1:26" ht="15.5">
      <c r="A32" s="23">
        <v>4</v>
      </c>
      <c r="B32" s="11" t="s">
        <v>48</v>
      </c>
      <c r="C32" s="5"/>
      <c r="D32" s="40">
        <v>0</v>
      </c>
      <c r="E32" s="41">
        <v>0</v>
      </c>
      <c r="F32" s="42">
        <f t="shared" si="19"/>
        <v>0</v>
      </c>
      <c r="H32" s="55">
        <v>0</v>
      </c>
      <c r="I32" s="45">
        <v>0</v>
      </c>
      <c r="J32" s="42">
        <f t="shared" si="20"/>
        <v>0</v>
      </c>
      <c r="L32" s="55">
        <f t="shared" si="21"/>
        <v>0</v>
      </c>
      <c r="M32" s="44">
        <f t="shared" si="22"/>
        <v>0</v>
      </c>
      <c r="N32" s="56"/>
      <c r="O32" s="62"/>
      <c r="P32" s="40">
        <v>0</v>
      </c>
      <c r="Q32" s="41">
        <v>0</v>
      </c>
      <c r="R32" s="38">
        <f t="shared" si="23"/>
        <v>0</v>
      </c>
      <c r="T32" s="55">
        <v>0</v>
      </c>
      <c r="U32" s="45">
        <v>0</v>
      </c>
      <c r="V32" s="54">
        <f t="shared" si="24"/>
        <v>0</v>
      </c>
      <c r="X32" s="55">
        <f t="shared" si="25"/>
        <v>0</v>
      </c>
      <c r="Y32" s="44">
        <f t="shared" si="26"/>
        <v>0</v>
      </c>
      <c r="Z32" s="56"/>
    </row>
    <row r="33" spans="1:26" ht="15.5">
      <c r="A33" s="23">
        <v>5</v>
      </c>
      <c r="B33" s="11" t="s">
        <v>49</v>
      </c>
      <c r="C33" s="5"/>
      <c r="D33" s="40">
        <v>0</v>
      </c>
      <c r="E33" s="41">
        <v>0</v>
      </c>
      <c r="F33" s="42">
        <f t="shared" si="19"/>
        <v>0</v>
      </c>
      <c r="H33" s="55">
        <v>0</v>
      </c>
      <c r="I33" s="45">
        <v>0</v>
      </c>
      <c r="J33" s="42">
        <f t="shared" si="20"/>
        <v>0</v>
      </c>
      <c r="L33" s="55">
        <f t="shared" si="21"/>
        <v>0</v>
      </c>
      <c r="M33" s="44">
        <f t="shared" si="22"/>
        <v>0</v>
      </c>
      <c r="N33" s="56"/>
      <c r="O33" s="62"/>
      <c r="P33" s="40">
        <v>0</v>
      </c>
      <c r="Q33" s="41">
        <v>0</v>
      </c>
      <c r="R33" s="38">
        <f t="shared" si="23"/>
        <v>0</v>
      </c>
      <c r="T33" s="55">
        <v>0</v>
      </c>
      <c r="U33" s="45">
        <v>0</v>
      </c>
      <c r="V33" s="54">
        <f t="shared" si="24"/>
        <v>0</v>
      </c>
      <c r="X33" s="55">
        <f t="shared" si="25"/>
        <v>0</v>
      </c>
      <c r="Y33" s="44">
        <f t="shared" si="26"/>
        <v>0</v>
      </c>
      <c r="Z33" s="56"/>
    </row>
    <row r="34" spans="1:26" ht="15.5">
      <c r="A34" s="23">
        <v>6</v>
      </c>
      <c r="B34" s="11" t="s">
        <v>50</v>
      </c>
      <c r="C34" s="5"/>
      <c r="D34" s="40">
        <v>0</v>
      </c>
      <c r="E34" s="41">
        <v>0</v>
      </c>
      <c r="F34" s="42">
        <f t="shared" si="19"/>
        <v>0</v>
      </c>
      <c r="H34" s="55">
        <v>0</v>
      </c>
      <c r="I34" s="45">
        <v>0</v>
      </c>
      <c r="J34" s="42">
        <f t="shared" si="20"/>
        <v>0</v>
      </c>
      <c r="L34" s="55">
        <f t="shared" si="21"/>
        <v>0</v>
      </c>
      <c r="M34" s="44">
        <f t="shared" si="22"/>
        <v>0</v>
      </c>
      <c r="N34" s="56"/>
      <c r="O34" s="62"/>
      <c r="P34" s="40">
        <v>0</v>
      </c>
      <c r="Q34" s="41">
        <v>0</v>
      </c>
      <c r="R34" s="38">
        <f t="shared" si="23"/>
        <v>0</v>
      </c>
      <c r="T34" s="55">
        <v>0</v>
      </c>
      <c r="U34" s="45">
        <v>0</v>
      </c>
      <c r="V34" s="54">
        <f t="shared" si="24"/>
        <v>0</v>
      </c>
      <c r="X34" s="55">
        <f t="shared" si="25"/>
        <v>0</v>
      </c>
      <c r="Y34" s="44">
        <f t="shared" si="26"/>
        <v>0</v>
      </c>
      <c r="Z34" s="56"/>
    </row>
    <row r="35" spans="1:26" ht="15.5">
      <c r="A35" s="23">
        <v>7</v>
      </c>
      <c r="B35" s="11" t="s">
        <v>51</v>
      </c>
      <c r="C35" s="5"/>
      <c r="D35" s="40">
        <v>0</v>
      </c>
      <c r="E35" s="41">
        <v>0</v>
      </c>
      <c r="F35" s="42">
        <f t="shared" si="19"/>
        <v>0</v>
      </c>
      <c r="H35" s="55">
        <v>0</v>
      </c>
      <c r="I35" s="45">
        <v>0</v>
      </c>
      <c r="J35" s="42">
        <f t="shared" si="20"/>
        <v>0</v>
      </c>
      <c r="L35" s="55">
        <f t="shared" si="21"/>
        <v>0</v>
      </c>
      <c r="M35" s="44">
        <f t="shared" si="22"/>
        <v>0</v>
      </c>
      <c r="N35" s="56"/>
      <c r="O35" s="62"/>
      <c r="P35" s="40">
        <v>0</v>
      </c>
      <c r="Q35" s="41">
        <v>0</v>
      </c>
      <c r="R35" s="38">
        <f t="shared" si="23"/>
        <v>0</v>
      </c>
      <c r="T35" s="55">
        <v>0</v>
      </c>
      <c r="U35" s="45">
        <v>0</v>
      </c>
      <c r="V35" s="54">
        <f t="shared" si="24"/>
        <v>0</v>
      </c>
      <c r="X35" s="55">
        <f t="shared" si="25"/>
        <v>0</v>
      </c>
      <c r="Y35" s="44">
        <f t="shared" si="26"/>
        <v>0</v>
      </c>
      <c r="Z35" s="56"/>
    </row>
    <row r="36" spans="1:26" s="25" customFormat="1" ht="31.5" customHeight="1">
      <c r="A36" s="227" t="s">
        <v>29</v>
      </c>
      <c r="B36" s="228"/>
      <c r="C36" s="24"/>
      <c r="D36" s="43">
        <f>SUM(D37:D45)</f>
        <v>0</v>
      </c>
      <c r="E36" s="43">
        <f t="shared" ref="E36:F36" si="27">SUM(E37:E45)</f>
        <v>0</v>
      </c>
      <c r="F36" s="43">
        <f t="shared" si="27"/>
        <v>0</v>
      </c>
      <c r="H36" s="43">
        <f t="shared" ref="H36" si="28">SUM(H37:H45)</f>
        <v>0</v>
      </c>
      <c r="I36" s="43">
        <f t="shared" ref="I36" si="29">SUM(I37:I45)</f>
        <v>0</v>
      </c>
      <c r="J36" s="43">
        <f t="shared" ref="J36" si="30">SUM(J37:J45)</f>
        <v>0</v>
      </c>
      <c r="L36" s="43">
        <f t="shared" ref="L36" si="31">SUM(L37:L45)</f>
        <v>0</v>
      </c>
      <c r="M36" s="43">
        <f t="shared" ref="M36" si="32">SUM(M37:M45)</f>
        <v>0</v>
      </c>
      <c r="N36" s="34"/>
      <c r="O36" s="67"/>
      <c r="P36" s="43">
        <f t="shared" ref="P36" si="33">SUM(P37:P45)</f>
        <v>0</v>
      </c>
      <c r="Q36" s="43">
        <f t="shared" ref="Q36" si="34">SUM(Q37:Q45)</f>
        <v>0</v>
      </c>
      <c r="R36" s="43">
        <f t="shared" ref="R36" si="35">SUM(R37:R45)</f>
        <v>0</v>
      </c>
      <c r="T36" s="43">
        <f t="shared" ref="T36" si="36">SUM(T37:T45)</f>
        <v>0</v>
      </c>
      <c r="U36" s="43">
        <f t="shared" ref="U36" si="37">SUM(U37:U45)</f>
        <v>0</v>
      </c>
      <c r="V36" s="43">
        <f t="shared" ref="V36" si="38">SUM(V37:V45)</f>
        <v>0</v>
      </c>
      <c r="X36" s="43">
        <f t="shared" ref="X36" si="39">SUM(X37:X45)</f>
        <v>0</v>
      </c>
      <c r="Y36" s="43">
        <f t="shared" ref="Y36" si="40">SUM(Y37:Y45)</f>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5.5">
      <c r="A38" s="23">
        <v>1</v>
      </c>
      <c r="B38" s="11" t="s">
        <v>31</v>
      </c>
      <c r="C38" s="5"/>
      <c r="D38" s="40">
        <v>0</v>
      </c>
      <c r="E38" s="41">
        <v>0</v>
      </c>
      <c r="F38" s="42">
        <f t="shared" ref="F38" si="41">D38+E38</f>
        <v>0</v>
      </c>
      <c r="H38" s="40">
        <v>0</v>
      </c>
      <c r="I38" s="41">
        <v>0</v>
      </c>
      <c r="J38" s="42">
        <f t="shared" ref="J38" si="42">H38+I38</f>
        <v>0</v>
      </c>
      <c r="L38" s="55">
        <f t="shared" ref="L38" si="43">D38-H38</f>
        <v>0</v>
      </c>
      <c r="M38" s="44">
        <f t="shared" ref="M38" si="44">F38-J38</f>
        <v>0</v>
      </c>
      <c r="N38" s="56"/>
      <c r="P38" s="40">
        <v>0</v>
      </c>
      <c r="Q38" s="41">
        <v>0</v>
      </c>
      <c r="R38" s="38">
        <f t="shared" ref="R38" si="45">P38+Q38</f>
        <v>0</v>
      </c>
      <c r="T38" s="55">
        <v>0</v>
      </c>
      <c r="U38" s="45">
        <v>0</v>
      </c>
      <c r="V38" s="54">
        <f t="shared" ref="V38" si="46">T38+U38</f>
        <v>0</v>
      </c>
      <c r="X38" s="55">
        <f t="shared" ref="X38" si="47">P38-T38</f>
        <v>0</v>
      </c>
      <c r="Y38" s="44">
        <f t="shared" ref="Y38" si="48">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5.5">
      <c r="A40" s="23">
        <v>1</v>
      </c>
      <c r="B40" s="11" t="s">
        <v>33</v>
      </c>
      <c r="C40" s="5"/>
      <c r="D40" s="40">
        <v>0</v>
      </c>
      <c r="E40" s="41">
        <v>0</v>
      </c>
      <c r="F40" s="42">
        <f t="shared" ref="F40" si="49">D40+E40</f>
        <v>0</v>
      </c>
      <c r="H40" s="40">
        <v>0</v>
      </c>
      <c r="I40" s="41">
        <v>0</v>
      </c>
      <c r="J40" s="42">
        <f t="shared" ref="J40" si="50">H40+I40</f>
        <v>0</v>
      </c>
      <c r="L40" s="55">
        <f t="shared" ref="L40" si="51">D40-H40</f>
        <v>0</v>
      </c>
      <c r="M40" s="44">
        <f t="shared" ref="M40" si="52">F40-J40</f>
        <v>0</v>
      </c>
      <c r="N40" s="56"/>
      <c r="P40" s="40">
        <v>0</v>
      </c>
      <c r="Q40" s="41">
        <v>0</v>
      </c>
      <c r="R40" s="38">
        <f t="shared" ref="R40" si="53">P40+Q40</f>
        <v>0</v>
      </c>
      <c r="T40" s="55">
        <v>0</v>
      </c>
      <c r="U40" s="45">
        <v>0</v>
      </c>
      <c r="V40" s="54">
        <f t="shared" ref="V40" si="54">T40+U40</f>
        <v>0</v>
      </c>
      <c r="X40" s="55">
        <f t="shared" ref="X40" si="55">P40-T40</f>
        <v>0</v>
      </c>
      <c r="Y40" s="44">
        <f t="shared" ref="Y40" si="56">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5.5">
      <c r="A42" s="23">
        <v>1</v>
      </c>
      <c r="B42" s="11" t="s">
        <v>34</v>
      </c>
      <c r="C42" s="5"/>
      <c r="D42" s="40">
        <v>0</v>
      </c>
      <c r="E42" s="41">
        <v>0</v>
      </c>
      <c r="F42" s="42">
        <f t="shared" ref="F42:F45" si="57">D42+E42</f>
        <v>0</v>
      </c>
      <c r="H42" s="40">
        <v>0</v>
      </c>
      <c r="I42" s="41">
        <v>0</v>
      </c>
      <c r="J42" s="42">
        <f t="shared" ref="J42:J45" si="58">H42+I42</f>
        <v>0</v>
      </c>
      <c r="L42" s="55">
        <f t="shared" ref="L42:L45" si="59">D42-H42</f>
        <v>0</v>
      </c>
      <c r="M42" s="44">
        <f t="shared" ref="M42:M45" si="60">F42-J42</f>
        <v>0</v>
      </c>
      <c r="N42" s="56"/>
      <c r="P42" s="40">
        <v>0</v>
      </c>
      <c r="Q42" s="41">
        <v>0</v>
      </c>
      <c r="R42" s="38">
        <f t="shared" ref="R42:R45" si="61">P42+Q42</f>
        <v>0</v>
      </c>
      <c r="T42" s="55">
        <v>0</v>
      </c>
      <c r="U42" s="45">
        <v>0</v>
      </c>
      <c r="V42" s="54">
        <f t="shared" ref="V42:V45" si="62">T42+U42</f>
        <v>0</v>
      </c>
      <c r="X42" s="55">
        <f t="shared" ref="X42:X45" si="63">P42-T42</f>
        <v>0</v>
      </c>
      <c r="Y42" s="44">
        <f t="shared" ref="Y42:Y45" si="64">R42-V42</f>
        <v>0</v>
      </c>
      <c r="Z42" s="56"/>
    </row>
    <row r="43" spans="1:26" ht="15.5">
      <c r="A43" s="23">
        <v>2</v>
      </c>
      <c r="B43" s="11" t="s">
        <v>35</v>
      </c>
      <c r="C43" s="5"/>
      <c r="D43" s="40">
        <v>0</v>
      </c>
      <c r="E43" s="41">
        <v>0</v>
      </c>
      <c r="F43" s="42">
        <f t="shared" si="57"/>
        <v>0</v>
      </c>
      <c r="H43" s="40">
        <v>0</v>
      </c>
      <c r="I43" s="41">
        <v>0</v>
      </c>
      <c r="J43" s="42">
        <f t="shared" si="58"/>
        <v>0</v>
      </c>
      <c r="L43" s="55">
        <f t="shared" si="59"/>
        <v>0</v>
      </c>
      <c r="M43" s="44">
        <f t="shared" si="60"/>
        <v>0</v>
      </c>
      <c r="N43" s="56"/>
      <c r="P43" s="40">
        <v>0</v>
      </c>
      <c r="Q43" s="41">
        <v>0</v>
      </c>
      <c r="R43" s="38">
        <f t="shared" si="61"/>
        <v>0</v>
      </c>
      <c r="T43" s="55">
        <v>0</v>
      </c>
      <c r="U43" s="45">
        <v>0</v>
      </c>
      <c r="V43" s="54">
        <f t="shared" si="62"/>
        <v>0</v>
      </c>
      <c r="X43" s="55">
        <f t="shared" si="63"/>
        <v>0</v>
      </c>
      <c r="Y43" s="44">
        <f t="shared" si="64"/>
        <v>0</v>
      </c>
      <c r="Z43" s="56"/>
    </row>
    <row r="44" spans="1:26" ht="15.5">
      <c r="A44" s="23">
        <v>3</v>
      </c>
      <c r="B44" s="11" t="s">
        <v>52</v>
      </c>
      <c r="C44" s="5"/>
      <c r="D44" s="40">
        <v>0</v>
      </c>
      <c r="E44" s="41">
        <v>0</v>
      </c>
      <c r="F44" s="42">
        <f t="shared" si="57"/>
        <v>0</v>
      </c>
      <c r="H44" s="40">
        <v>0</v>
      </c>
      <c r="I44" s="41">
        <v>0</v>
      </c>
      <c r="J44" s="42">
        <f t="shared" si="58"/>
        <v>0</v>
      </c>
      <c r="L44" s="55">
        <f t="shared" si="59"/>
        <v>0</v>
      </c>
      <c r="M44" s="44">
        <f t="shared" si="60"/>
        <v>0</v>
      </c>
      <c r="N44" s="56"/>
      <c r="P44" s="40">
        <v>0</v>
      </c>
      <c r="Q44" s="41">
        <v>0</v>
      </c>
      <c r="R44" s="38">
        <f t="shared" si="61"/>
        <v>0</v>
      </c>
      <c r="T44" s="55">
        <v>0</v>
      </c>
      <c r="U44" s="45">
        <v>0</v>
      </c>
      <c r="V44" s="54">
        <f t="shared" si="62"/>
        <v>0</v>
      </c>
      <c r="X44" s="55">
        <f t="shared" si="63"/>
        <v>0</v>
      </c>
      <c r="Y44" s="44">
        <f t="shared" si="64"/>
        <v>0</v>
      </c>
      <c r="Z44" s="56"/>
    </row>
    <row r="45" spans="1:26" ht="15.5">
      <c r="A45" s="23">
        <v>4</v>
      </c>
      <c r="B45" s="11" t="s">
        <v>53</v>
      </c>
      <c r="C45" s="5"/>
      <c r="D45" s="40">
        <v>0</v>
      </c>
      <c r="E45" s="41">
        <v>0</v>
      </c>
      <c r="F45" s="42">
        <f t="shared" si="57"/>
        <v>0</v>
      </c>
      <c r="H45" s="40">
        <v>0</v>
      </c>
      <c r="I45" s="41">
        <v>0</v>
      </c>
      <c r="J45" s="42">
        <f t="shared" si="58"/>
        <v>0</v>
      </c>
      <c r="L45" s="55">
        <f t="shared" si="59"/>
        <v>0</v>
      </c>
      <c r="M45" s="44">
        <f t="shared" si="60"/>
        <v>0</v>
      </c>
      <c r="N45" s="56"/>
      <c r="P45" s="40">
        <v>0</v>
      </c>
      <c r="Q45" s="41">
        <v>0</v>
      </c>
      <c r="R45" s="38">
        <f t="shared" si="61"/>
        <v>0</v>
      </c>
      <c r="T45" s="55">
        <v>0</v>
      </c>
      <c r="U45" s="45">
        <v>0</v>
      </c>
      <c r="V45" s="54">
        <f t="shared" si="62"/>
        <v>0</v>
      </c>
      <c r="X45" s="55">
        <f t="shared" si="63"/>
        <v>0</v>
      </c>
      <c r="Y45" s="44">
        <f t="shared" si="64"/>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8" zoomScaleNormal="68" workbookViewId="0">
      <pane xSplit="3" topLeftCell="N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107</v>
      </c>
      <c r="D1" s="27" t="s">
        <v>97</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c r="E8" s="33"/>
      <c r="F8" s="34"/>
      <c r="H8" s="49"/>
      <c r="I8" s="50"/>
      <c r="J8" s="51"/>
      <c r="L8" s="49"/>
      <c r="M8" s="50"/>
      <c r="N8" s="51"/>
      <c r="O8" s="64"/>
      <c r="P8" s="154"/>
      <c r="Q8" s="154"/>
      <c r="R8" s="155"/>
      <c r="T8" s="155"/>
      <c r="U8" s="155"/>
      <c r="V8" s="155"/>
      <c r="X8" s="155"/>
      <c r="Y8" s="155"/>
      <c r="Z8" s="155"/>
    </row>
    <row r="9" spans="1:26" s="1" customFormat="1" ht="26.5" customHeight="1">
      <c r="A9" s="221" t="s">
        <v>43</v>
      </c>
      <c r="B9" s="222"/>
      <c r="C9" s="2"/>
      <c r="D9" s="35">
        <f>SUM(D10)</f>
        <v>0</v>
      </c>
      <c r="E9" s="35">
        <f t="shared" ref="E9:F9" si="0">SUM(E10)</f>
        <v>0</v>
      </c>
      <c r="F9" s="35">
        <f t="shared" si="0"/>
        <v>0</v>
      </c>
      <c r="H9" s="35">
        <f>SUM(H10)</f>
        <v>0</v>
      </c>
      <c r="I9" s="35">
        <f t="shared" ref="I9:J9" si="1">SUM(I10)</f>
        <v>0</v>
      </c>
      <c r="J9" s="35">
        <f t="shared" si="1"/>
        <v>0</v>
      </c>
      <c r="L9" s="35">
        <f>SUM(L10)</f>
        <v>0</v>
      </c>
      <c r="M9" s="35">
        <f>SUM(M10)</f>
        <v>0</v>
      </c>
      <c r="N9" s="57"/>
      <c r="O9" s="63"/>
      <c r="P9" s="154"/>
      <c r="Q9" s="154"/>
      <c r="R9" s="154"/>
      <c r="T9" s="154"/>
      <c r="U9" s="154"/>
      <c r="V9" s="154"/>
      <c r="X9" s="154"/>
      <c r="Y9" s="154"/>
      <c r="Z9" s="155"/>
    </row>
    <row r="10" spans="1:26" s="17" customFormat="1" ht="15.5">
      <c r="A10" s="23">
        <v>1</v>
      </c>
      <c r="B10" s="11" t="s">
        <v>44</v>
      </c>
      <c r="C10" s="2"/>
      <c r="D10" s="36"/>
      <c r="E10" s="37"/>
      <c r="F10" s="38"/>
      <c r="H10" s="52"/>
      <c r="I10" s="53"/>
      <c r="J10" s="54"/>
      <c r="L10" s="52"/>
      <c r="M10" s="53"/>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0</v>
      </c>
      <c r="I12" s="32">
        <f>SUM(I13:I35)</f>
        <v>0</v>
      </c>
      <c r="J12" s="32">
        <f>SUM(J13:J35)</f>
        <v>0</v>
      </c>
      <c r="L12" s="32">
        <f>SUM(L13:L35)</f>
        <v>0</v>
      </c>
      <c r="M12" s="32">
        <f>SUM(M13:M35)</f>
        <v>0</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f>SUM(D14,D18)</f>
        <v>0</v>
      </c>
      <c r="E13" s="35">
        <f t="shared" ref="E13:F13" si="2">SUM(E14,E18)</f>
        <v>0</v>
      </c>
      <c r="F13" s="35">
        <f t="shared" si="2"/>
        <v>0</v>
      </c>
      <c r="H13" s="35">
        <f t="shared" ref="H13:J13" si="3">SUM(H14,H18)</f>
        <v>0</v>
      </c>
      <c r="I13" s="35">
        <f t="shared" si="3"/>
        <v>0</v>
      </c>
      <c r="J13" s="35">
        <f t="shared" si="3"/>
        <v>0</v>
      </c>
      <c r="L13" s="35">
        <f t="shared" ref="L13:M13" si="4">SUM(L14,L18)</f>
        <v>0</v>
      </c>
      <c r="M13" s="35">
        <f t="shared" si="4"/>
        <v>0</v>
      </c>
      <c r="N13" s="57"/>
      <c r="O13" s="63"/>
      <c r="P13" s="35">
        <f>SUM(P14,P18)</f>
        <v>0</v>
      </c>
      <c r="Q13" s="35">
        <f t="shared" ref="Q13:R13" si="5">SUM(Q14,Q18)</f>
        <v>0</v>
      </c>
      <c r="R13" s="35">
        <f t="shared" si="5"/>
        <v>0</v>
      </c>
      <c r="T13" s="35">
        <f t="shared" ref="T13:V13" si="6">SUM(T14,T18)</f>
        <v>0</v>
      </c>
      <c r="U13" s="35">
        <f t="shared" si="6"/>
        <v>0</v>
      </c>
      <c r="V13" s="35">
        <f t="shared" si="6"/>
        <v>0</v>
      </c>
      <c r="X13" s="35">
        <f t="shared" ref="X13:Y13" si="7">SUM(X14,X18)</f>
        <v>0</v>
      </c>
      <c r="Y13" s="35">
        <f t="shared" si="7"/>
        <v>0</v>
      </c>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c r="E15" s="41"/>
      <c r="F15" s="42"/>
      <c r="H15" s="55"/>
      <c r="I15" s="45"/>
      <c r="J15" s="56"/>
      <c r="L15" s="55">
        <f>D15-H15</f>
        <v>0</v>
      </c>
      <c r="M15" s="44">
        <f>F15-J15</f>
        <v>0</v>
      </c>
      <c r="N15" s="56"/>
      <c r="O15" s="62"/>
      <c r="P15" s="40"/>
      <c r="Q15" s="41"/>
      <c r="R15" s="42"/>
      <c r="T15" s="55"/>
      <c r="U15" s="45"/>
      <c r="V15" s="56"/>
      <c r="X15" s="55">
        <f>P15-T15</f>
        <v>0</v>
      </c>
      <c r="Y15" s="44">
        <f>R15-V15</f>
        <v>0</v>
      </c>
      <c r="Z15" s="56"/>
    </row>
    <row r="16" spans="1:26" ht="26.5" customHeight="1">
      <c r="A16" s="23">
        <v>2</v>
      </c>
      <c r="B16" s="11" t="s">
        <v>40</v>
      </c>
      <c r="C16" s="4"/>
      <c r="D16" s="40"/>
      <c r="E16" s="41"/>
      <c r="F16" s="42"/>
      <c r="H16" s="55"/>
      <c r="I16" s="45"/>
      <c r="J16" s="56"/>
      <c r="L16" s="55">
        <f t="shared" ref="L16:L17" si="8">D16-H16</f>
        <v>0</v>
      </c>
      <c r="M16" s="44">
        <f t="shared" ref="M16:M17" si="9">F16-J16</f>
        <v>0</v>
      </c>
      <c r="N16" s="56"/>
      <c r="O16" s="62"/>
      <c r="P16" s="40"/>
      <c r="Q16" s="41"/>
      <c r="R16" s="42"/>
      <c r="T16" s="55"/>
      <c r="U16" s="45"/>
      <c r="V16" s="56"/>
      <c r="X16" s="55">
        <f t="shared" ref="X16" si="10">P16-T16</f>
        <v>0</v>
      </c>
      <c r="Y16" s="44">
        <f t="shared" ref="Y16:Y17" si="11">R16-V16</f>
        <v>0</v>
      </c>
      <c r="Z16" s="56"/>
    </row>
    <row r="17" spans="1:26" ht="30" customHeight="1">
      <c r="A17" s="23">
        <v>3</v>
      </c>
      <c r="B17" s="11" t="s">
        <v>41</v>
      </c>
      <c r="C17" s="5"/>
      <c r="D17" s="40"/>
      <c r="E17" s="41"/>
      <c r="F17" s="42"/>
      <c r="H17" s="55"/>
      <c r="I17" s="45"/>
      <c r="J17" s="56"/>
      <c r="L17" s="55">
        <f t="shared" si="8"/>
        <v>0</v>
      </c>
      <c r="M17" s="44">
        <f t="shared" si="9"/>
        <v>0</v>
      </c>
      <c r="N17" s="56"/>
      <c r="O17" s="62"/>
      <c r="P17" s="40"/>
      <c r="Q17" s="41"/>
      <c r="R17" s="42"/>
      <c r="T17" s="55"/>
      <c r="U17" s="45"/>
      <c r="V17" s="56"/>
      <c r="X17" s="55">
        <f>P17-T17</f>
        <v>0</v>
      </c>
      <c r="Y17" s="44">
        <f t="shared" si="11"/>
        <v>0</v>
      </c>
      <c r="Z17" s="56"/>
    </row>
    <row r="18" spans="1:26" s="16" customFormat="1">
      <c r="A18" s="219" t="s">
        <v>131</v>
      </c>
      <c r="B18" s="220"/>
      <c r="C18" s="3"/>
      <c r="D18" s="39"/>
      <c r="E18" s="39"/>
      <c r="F18" s="39"/>
      <c r="H18" s="39"/>
      <c r="I18" s="39"/>
      <c r="J18" s="39"/>
      <c r="L18" s="39">
        <v>0</v>
      </c>
      <c r="M18" s="26">
        <v>0</v>
      </c>
      <c r="N18" s="58"/>
      <c r="O18" s="66"/>
      <c r="P18" s="39"/>
      <c r="Q18" s="39"/>
      <c r="R18" s="39"/>
      <c r="T18" s="39"/>
      <c r="U18" s="39"/>
      <c r="V18" s="39"/>
      <c r="X18" s="39">
        <v>0</v>
      </c>
      <c r="Y18" s="26">
        <v>0</v>
      </c>
      <c r="Z18" s="58"/>
    </row>
    <row r="19" spans="1:26" ht="14.5">
      <c r="A19" s="23">
        <v>1</v>
      </c>
      <c r="B19" s="11" t="s">
        <v>4</v>
      </c>
      <c r="C19" s="6"/>
      <c r="D19" s="40"/>
      <c r="E19" s="41"/>
      <c r="F19" s="42"/>
      <c r="H19" s="55"/>
      <c r="I19" s="45"/>
      <c r="J19" s="56"/>
      <c r="L19" s="55">
        <f t="shared" ref="L19:L26" si="12">D19-H19</f>
        <v>0</v>
      </c>
      <c r="M19" s="44">
        <f t="shared" ref="M19:M26" si="13">F19-J19</f>
        <v>0</v>
      </c>
      <c r="N19" s="56"/>
      <c r="O19" s="62"/>
      <c r="P19" s="40"/>
      <c r="Q19" s="41"/>
      <c r="R19" s="42"/>
      <c r="T19" s="55"/>
      <c r="U19" s="45"/>
      <c r="V19" s="56"/>
      <c r="X19" s="55">
        <f t="shared" ref="X19:X26" si="14">P19-T19</f>
        <v>0</v>
      </c>
      <c r="Y19" s="44">
        <f t="shared" ref="Y19:Y26" si="15">R19-V19</f>
        <v>0</v>
      </c>
      <c r="Z19" s="56"/>
    </row>
    <row r="20" spans="1:26" ht="14.5">
      <c r="A20" s="23">
        <v>2</v>
      </c>
      <c r="B20" s="12" t="s">
        <v>11</v>
      </c>
      <c r="C20" s="6"/>
      <c r="D20" s="40"/>
      <c r="E20" s="41"/>
      <c r="F20" s="42"/>
      <c r="H20" s="55"/>
      <c r="I20" s="45"/>
      <c r="J20" s="56"/>
      <c r="L20" s="55">
        <f>D20-H20</f>
        <v>0</v>
      </c>
      <c r="M20" s="44">
        <f t="shared" si="13"/>
        <v>0</v>
      </c>
      <c r="N20" s="56"/>
      <c r="O20" s="62"/>
      <c r="P20" s="40"/>
      <c r="Q20" s="41"/>
      <c r="R20" s="42"/>
      <c r="T20" s="55"/>
      <c r="U20" s="45"/>
      <c r="V20" s="56"/>
      <c r="X20" s="55">
        <f t="shared" si="14"/>
        <v>0</v>
      </c>
      <c r="Y20" s="44">
        <f t="shared" si="15"/>
        <v>0</v>
      </c>
      <c r="Z20" s="56"/>
    </row>
    <row r="21" spans="1:26" ht="14.5">
      <c r="A21" s="23">
        <v>3</v>
      </c>
      <c r="B21" s="11" t="s">
        <v>5</v>
      </c>
      <c r="C21" s="4"/>
      <c r="D21" s="40"/>
      <c r="E21" s="41"/>
      <c r="F21" s="42"/>
      <c r="H21" s="55"/>
      <c r="I21" s="45"/>
      <c r="J21" s="56"/>
      <c r="L21" s="55">
        <f t="shared" si="12"/>
        <v>0</v>
      </c>
      <c r="M21" s="44">
        <f t="shared" si="13"/>
        <v>0</v>
      </c>
      <c r="N21" s="56"/>
      <c r="O21" s="62"/>
      <c r="P21" s="40"/>
      <c r="Q21" s="41"/>
      <c r="R21" s="42"/>
      <c r="T21" s="55"/>
      <c r="U21" s="45"/>
      <c r="V21" s="56"/>
      <c r="X21" s="55">
        <f t="shared" si="14"/>
        <v>0</v>
      </c>
      <c r="Y21" s="44">
        <f t="shared" si="15"/>
        <v>0</v>
      </c>
      <c r="Z21" s="56"/>
    </row>
    <row r="22" spans="1:26" ht="14.5">
      <c r="A22" s="23">
        <v>4</v>
      </c>
      <c r="B22" s="11" t="s">
        <v>7</v>
      </c>
      <c r="C22" s="5"/>
      <c r="D22" s="40"/>
      <c r="E22" s="41"/>
      <c r="F22" s="42"/>
      <c r="H22" s="55"/>
      <c r="I22" s="45"/>
      <c r="J22" s="56"/>
      <c r="L22" s="55">
        <f t="shared" si="12"/>
        <v>0</v>
      </c>
      <c r="M22" s="44">
        <f t="shared" si="13"/>
        <v>0</v>
      </c>
      <c r="N22" s="56"/>
      <c r="O22" s="62"/>
      <c r="P22" s="40"/>
      <c r="Q22" s="41"/>
      <c r="R22" s="42"/>
      <c r="T22" s="55"/>
      <c r="U22" s="45"/>
      <c r="V22" s="56"/>
      <c r="X22" s="55">
        <f t="shared" si="14"/>
        <v>0</v>
      </c>
      <c r="Y22" s="44">
        <f t="shared" si="15"/>
        <v>0</v>
      </c>
      <c r="Z22" s="56"/>
    </row>
    <row r="23" spans="1:26" ht="14.5">
      <c r="A23" s="23">
        <v>5</v>
      </c>
      <c r="B23" s="12" t="s">
        <v>8</v>
      </c>
      <c r="C23" s="7"/>
      <c r="D23" s="40"/>
      <c r="E23" s="41"/>
      <c r="F23" s="42"/>
      <c r="H23" s="55"/>
      <c r="I23" s="45"/>
      <c r="J23" s="56"/>
      <c r="L23" s="55">
        <f t="shared" si="12"/>
        <v>0</v>
      </c>
      <c r="M23" s="44">
        <f t="shared" si="13"/>
        <v>0</v>
      </c>
      <c r="N23" s="56"/>
      <c r="O23" s="62"/>
      <c r="P23" s="40"/>
      <c r="Q23" s="41"/>
      <c r="R23" s="42"/>
      <c r="T23" s="55"/>
      <c r="U23" s="45"/>
      <c r="V23" s="56"/>
      <c r="X23" s="55">
        <f t="shared" si="14"/>
        <v>0</v>
      </c>
      <c r="Y23" s="44">
        <f t="shared" si="15"/>
        <v>0</v>
      </c>
      <c r="Z23" s="56"/>
    </row>
    <row r="24" spans="1:26" ht="14.5">
      <c r="A24" s="23">
        <v>6</v>
      </c>
      <c r="B24" s="12" t="s">
        <v>9</v>
      </c>
      <c r="C24" s="7"/>
      <c r="D24" s="40"/>
      <c r="E24" s="41"/>
      <c r="F24" s="42"/>
      <c r="H24" s="55"/>
      <c r="I24" s="45"/>
      <c r="J24" s="56"/>
      <c r="L24" s="55">
        <f t="shared" si="12"/>
        <v>0</v>
      </c>
      <c r="M24" s="44">
        <f t="shared" si="13"/>
        <v>0</v>
      </c>
      <c r="N24" s="56"/>
      <c r="O24" s="62"/>
      <c r="P24" s="40"/>
      <c r="Q24" s="41"/>
      <c r="R24" s="42"/>
      <c r="T24" s="55"/>
      <c r="U24" s="45"/>
      <c r="V24" s="56"/>
      <c r="X24" s="55">
        <f t="shared" si="14"/>
        <v>0</v>
      </c>
      <c r="Y24" s="44">
        <f t="shared" si="15"/>
        <v>0</v>
      </c>
      <c r="Z24" s="56"/>
    </row>
    <row r="25" spans="1:26" ht="14.5">
      <c r="A25" s="23">
        <v>7</v>
      </c>
      <c r="B25" s="12" t="s">
        <v>6</v>
      </c>
      <c r="C25" s="8"/>
      <c r="D25" s="40"/>
      <c r="E25" s="41"/>
      <c r="F25" s="42"/>
      <c r="H25" s="55"/>
      <c r="I25" s="45"/>
      <c r="J25" s="56"/>
      <c r="L25" s="55">
        <f t="shared" si="12"/>
        <v>0</v>
      </c>
      <c r="M25" s="44">
        <f t="shared" si="13"/>
        <v>0</v>
      </c>
      <c r="N25" s="56"/>
      <c r="O25" s="62"/>
      <c r="P25" s="40"/>
      <c r="Q25" s="41"/>
      <c r="R25" s="42"/>
      <c r="T25" s="55"/>
      <c r="U25" s="45"/>
      <c r="V25" s="56"/>
      <c r="X25" s="55">
        <f t="shared" si="14"/>
        <v>0</v>
      </c>
      <c r="Y25" s="44">
        <f t="shared" si="15"/>
        <v>0</v>
      </c>
      <c r="Z25" s="56"/>
    </row>
    <row r="26" spans="1:26" ht="14.5">
      <c r="A26" s="23">
        <v>8</v>
      </c>
      <c r="B26" s="12" t="s">
        <v>10</v>
      </c>
      <c r="C26" s="7"/>
      <c r="D26" s="40"/>
      <c r="E26" s="41"/>
      <c r="F26" s="42"/>
      <c r="H26" s="55"/>
      <c r="I26" s="45"/>
      <c r="J26" s="56"/>
      <c r="L26" s="55">
        <f t="shared" si="12"/>
        <v>0</v>
      </c>
      <c r="M26" s="44">
        <f t="shared" si="13"/>
        <v>0</v>
      </c>
      <c r="N26" s="56"/>
      <c r="O26" s="62"/>
      <c r="P26" s="40"/>
      <c r="Q26" s="41"/>
      <c r="R26" s="42"/>
      <c r="T26" s="55"/>
      <c r="U26" s="45"/>
      <c r="V26" s="56"/>
      <c r="X26" s="55">
        <f t="shared" si="14"/>
        <v>0</v>
      </c>
      <c r="Y26" s="44">
        <f t="shared" si="15"/>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v>0</v>
      </c>
      <c r="M28" s="26">
        <v>0</v>
      </c>
      <c r="N28" s="58"/>
      <c r="O28" s="66"/>
      <c r="P28" s="39"/>
      <c r="Q28" s="39"/>
      <c r="R28" s="39"/>
      <c r="T28" s="39"/>
      <c r="U28" s="39"/>
      <c r="V28" s="39"/>
      <c r="X28" s="39">
        <v>0</v>
      </c>
      <c r="Y28" s="26">
        <v>0</v>
      </c>
      <c r="Z28" s="58"/>
    </row>
    <row r="29" spans="1:26" ht="14.5">
      <c r="A29" s="23">
        <v>1</v>
      </c>
      <c r="B29" s="11" t="s">
        <v>44</v>
      </c>
      <c r="C29" s="5"/>
      <c r="D29" s="40"/>
      <c r="E29" s="41"/>
      <c r="F29" s="42"/>
      <c r="H29" s="55"/>
      <c r="I29" s="45"/>
      <c r="J29" s="56"/>
      <c r="L29" s="55">
        <f t="shared" ref="L29:L35" si="16">D29-H29</f>
        <v>0</v>
      </c>
      <c r="M29" s="44">
        <f t="shared" ref="M29:M35" si="17">F29-J29</f>
        <v>0</v>
      </c>
      <c r="N29" s="56"/>
      <c r="O29" s="62"/>
      <c r="P29" s="40"/>
      <c r="Q29" s="41"/>
      <c r="R29" s="42"/>
      <c r="T29" s="55"/>
      <c r="U29" s="45"/>
      <c r="V29" s="56"/>
      <c r="X29" s="55">
        <f t="shared" ref="X29:X35" si="18">P29-T29</f>
        <v>0</v>
      </c>
      <c r="Y29" s="44">
        <f t="shared" ref="Y29:Y35" si="19">R29-V29</f>
        <v>0</v>
      </c>
      <c r="Z29" s="56"/>
    </row>
    <row r="30" spans="1:26" ht="14.5">
      <c r="A30" s="23">
        <v>2</v>
      </c>
      <c r="B30" s="11" t="s">
        <v>46</v>
      </c>
      <c r="C30" s="5"/>
      <c r="D30" s="40"/>
      <c r="E30" s="41"/>
      <c r="F30" s="42"/>
      <c r="H30" s="55"/>
      <c r="I30" s="45"/>
      <c r="J30" s="56"/>
      <c r="L30" s="55">
        <f t="shared" si="16"/>
        <v>0</v>
      </c>
      <c r="M30" s="44">
        <f t="shared" si="17"/>
        <v>0</v>
      </c>
      <c r="N30" s="56"/>
      <c r="O30" s="62"/>
      <c r="P30" s="40"/>
      <c r="Q30" s="41"/>
      <c r="R30" s="42"/>
      <c r="T30" s="55"/>
      <c r="U30" s="45"/>
      <c r="V30" s="56"/>
      <c r="X30" s="55">
        <f t="shared" si="18"/>
        <v>0</v>
      </c>
      <c r="Y30" s="44">
        <f t="shared" si="19"/>
        <v>0</v>
      </c>
      <c r="Z30" s="56"/>
    </row>
    <row r="31" spans="1:26" ht="14.5">
      <c r="A31" s="23">
        <v>3</v>
      </c>
      <c r="B31" s="11" t="s">
        <v>47</v>
      </c>
      <c r="C31" s="5"/>
      <c r="D31" s="40"/>
      <c r="E31" s="41"/>
      <c r="F31" s="42"/>
      <c r="H31" s="55"/>
      <c r="I31" s="45"/>
      <c r="J31" s="56"/>
      <c r="L31" s="55">
        <f t="shared" si="16"/>
        <v>0</v>
      </c>
      <c r="M31" s="44">
        <f t="shared" si="17"/>
        <v>0</v>
      </c>
      <c r="N31" s="56"/>
      <c r="O31" s="62"/>
      <c r="P31" s="40"/>
      <c r="Q31" s="41"/>
      <c r="R31" s="42"/>
      <c r="T31" s="55"/>
      <c r="U31" s="45"/>
      <c r="V31" s="56"/>
      <c r="X31" s="55">
        <f t="shared" si="18"/>
        <v>0</v>
      </c>
      <c r="Y31" s="44">
        <f t="shared" si="19"/>
        <v>0</v>
      </c>
      <c r="Z31" s="56"/>
    </row>
    <row r="32" spans="1:26" ht="14.5">
      <c r="A32" s="23">
        <v>4</v>
      </c>
      <c r="B32" s="11" t="s">
        <v>48</v>
      </c>
      <c r="C32" s="5"/>
      <c r="D32" s="40"/>
      <c r="E32" s="41"/>
      <c r="F32" s="42"/>
      <c r="H32" s="55"/>
      <c r="I32" s="45"/>
      <c r="J32" s="56"/>
      <c r="L32" s="55">
        <f t="shared" si="16"/>
        <v>0</v>
      </c>
      <c r="M32" s="44">
        <f t="shared" si="17"/>
        <v>0</v>
      </c>
      <c r="N32" s="56"/>
      <c r="O32" s="62"/>
      <c r="P32" s="40"/>
      <c r="Q32" s="41"/>
      <c r="R32" s="42"/>
      <c r="T32" s="55"/>
      <c r="U32" s="45"/>
      <c r="V32" s="56"/>
      <c r="X32" s="55">
        <f t="shared" si="18"/>
        <v>0</v>
      </c>
      <c r="Y32" s="44">
        <f t="shared" si="19"/>
        <v>0</v>
      </c>
      <c r="Z32" s="56"/>
    </row>
    <row r="33" spans="1:26" ht="14.5">
      <c r="A33" s="23">
        <v>5</v>
      </c>
      <c r="B33" s="11" t="s">
        <v>49</v>
      </c>
      <c r="C33" s="5"/>
      <c r="D33" s="40"/>
      <c r="E33" s="41"/>
      <c r="F33" s="42"/>
      <c r="H33" s="55"/>
      <c r="I33" s="45"/>
      <c r="J33" s="56"/>
      <c r="L33" s="55">
        <f t="shared" si="16"/>
        <v>0</v>
      </c>
      <c r="M33" s="44">
        <f t="shared" si="17"/>
        <v>0</v>
      </c>
      <c r="N33" s="56"/>
      <c r="O33" s="62"/>
      <c r="P33" s="40"/>
      <c r="Q33" s="41"/>
      <c r="R33" s="42"/>
      <c r="T33" s="55"/>
      <c r="U33" s="45"/>
      <c r="V33" s="56"/>
      <c r="X33" s="55">
        <f t="shared" si="18"/>
        <v>0</v>
      </c>
      <c r="Y33" s="44">
        <f t="shared" si="19"/>
        <v>0</v>
      </c>
      <c r="Z33" s="56"/>
    </row>
    <row r="34" spans="1:26" ht="14.5">
      <c r="A34" s="23">
        <v>6</v>
      </c>
      <c r="B34" s="11" t="s">
        <v>50</v>
      </c>
      <c r="C34" s="5"/>
      <c r="D34" s="40"/>
      <c r="E34" s="41"/>
      <c r="F34" s="42"/>
      <c r="H34" s="55"/>
      <c r="I34" s="45"/>
      <c r="J34" s="56"/>
      <c r="L34" s="55">
        <f t="shared" si="16"/>
        <v>0</v>
      </c>
      <c r="M34" s="44">
        <f t="shared" si="17"/>
        <v>0</v>
      </c>
      <c r="N34" s="56"/>
      <c r="O34" s="62"/>
      <c r="P34" s="40"/>
      <c r="Q34" s="41"/>
      <c r="R34" s="42"/>
      <c r="T34" s="55"/>
      <c r="U34" s="45"/>
      <c r="V34" s="56"/>
      <c r="X34" s="55">
        <f t="shared" si="18"/>
        <v>0</v>
      </c>
      <c r="Y34" s="44">
        <f t="shared" si="19"/>
        <v>0</v>
      </c>
      <c r="Z34" s="56"/>
    </row>
    <row r="35" spans="1:26" ht="14.5">
      <c r="A35" s="23">
        <v>7</v>
      </c>
      <c r="B35" s="11" t="s">
        <v>51</v>
      </c>
      <c r="C35" s="5"/>
      <c r="D35" s="40"/>
      <c r="E35" s="41"/>
      <c r="F35" s="42"/>
      <c r="H35" s="55"/>
      <c r="I35" s="45"/>
      <c r="J35" s="56"/>
      <c r="L35" s="55">
        <f t="shared" si="16"/>
        <v>0</v>
      </c>
      <c r="M35" s="44">
        <f t="shared" si="17"/>
        <v>0</v>
      </c>
      <c r="N35" s="56"/>
      <c r="O35" s="62"/>
      <c r="P35" s="40"/>
      <c r="Q35" s="41"/>
      <c r="R35" s="42"/>
      <c r="T35" s="55"/>
      <c r="U35" s="45"/>
      <c r="V35" s="56"/>
      <c r="X35" s="55">
        <f t="shared" si="18"/>
        <v>0</v>
      </c>
      <c r="Y35" s="44">
        <f t="shared" si="19"/>
        <v>0</v>
      </c>
      <c r="Z35" s="56"/>
    </row>
    <row r="36" spans="1:26" s="25" customFormat="1" ht="31.5" customHeight="1">
      <c r="A36" s="227" t="s">
        <v>29</v>
      </c>
      <c r="B36" s="228"/>
      <c r="C36" s="24"/>
      <c r="D36" s="43"/>
      <c r="E36" s="43">
        <f t="shared" ref="E36:F36" si="20">SUM(E37,E39,E41)</f>
        <v>0</v>
      </c>
      <c r="F36" s="43">
        <f t="shared" si="20"/>
        <v>0</v>
      </c>
      <c r="H36" s="43">
        <f t="shared" ref="H36:J36" si="21">SUM(H37,H39,H41)</f>
        <v>0</v>
      </c>
      <c r="I36" s="43">
        <f t="shared" si="21"/>
        <v>0</v>
      </c>
      <c r="J36" s="43">
        <f t="shared" si="21"/>
        <v>0</v>
      </c>
      <c r="L36" s="43">
        <f t="shared" ref="L36:M36" si="22">SUM(L37,L39,L41)</f>
        <v>0</v>
      </c>
      <c r="M36" s="43">
        <f t="shared" si="22"/>
        <v>0</v>
      </c>
      <c r="N36" s="34"/>
      <c r="O36" s="67"/>
      <c r="P36" s="43">
        <f>SUM(P37,P39,P41)</f>
        <v>0</v>
      </c>
      <c r="Q36" s="43">
        <f t="shared" ref="Q36:R36" si="23">SUM(Q37,Q39,Q41)</f>
        <v>0</v>
      </c>
      <c r="R36" s="43">
        <f t="shared" si="23"/>
        <v>0</v>
      </c>
      <c r="T36" s="43">
        <f t="shared" ref="T36:V36" si="24">SUM(T37,T39,T41)</f>
        <v>0</v>
      </c>
      <c r="U36" s="43">
        <f t="shared" si="24"/>
        <v>0</v>
      </c>
      <c r="V36" s="43">
        <f t="shared" si="24"/>
        <v>0</v>
      </c>
      <c r="X36" s="43">
        <f t="shared" ref="X36:Y36" si="25">SUM(X37,X39,X41)</f>
        <v>0</v>
      </c>
      <c r="Y36" s="43">
        <f t="shared" si="25"/>
        <v>0</v>
      </c>
      <c r="Z36" s="34"/>
    </row>
    <row r="37" spans="1:26">
      <c r="A37" s="219" t="s">
        <v>30</v>
      </c>
      <c r="B37" s="220"/>
      <c r="C37" s="9"/>
      <c r="D37" s="39">
        <v>0</v>
      </c>
      <c r="E37" s="39">
        <f t="shared" ref="E37:F37" si="26">E38</f>
        <v>0</v>
      </c>
      <c r="F37" s="39">
        <f t="shared" si="26"/>
        <v>0</v>
      </c>
      <c r="H37" s="39">
        <f t="shared" ref="H37:J37" si="27">H38</f>
        <v>0</v>
      </c>
      <c r="I37" s="39">
        <f t="shared" si="27"/>
        <v>0</v>
      </c>
      <c r="J37" s="39">
        <f t="shared" si="27"/>
        <v>0</v>
      </c>
      <c r="L37" s="39">
        <f t="shared" ref="L37:M37" si="28">L38</f>
        <v>0</v>
      </c>
      <c r="M37" s="39">
        <f t="shared" si="28"/>
        <v>0</v>
      </c>
      <c r="N37" s="59"/>
      <c r="P37" s="39">
        <f t="shared" ref="P37:Q37" si="29">P38</f>
        <v>0</v>
      </c>
      <c r="Q37" s="39">
        <f t="shared" si="29"/>
        <v>0</v>
      </c>
      <c r="R37" s="59"/>
      <c r="T37" s="39">
        <f t="shared" ref="T37:U37" si="30">T38</f>
        <v>0</v>
      </c>
      <c r="U37" s="39">
        <f t="shared" si="30"/>
        <v>0</v>
      </c>
      <c r="V37" s="59"/>
      <c r="X37" s="39">
        <f t="shared" ref="X37:Y37" si="31">X38</f>
        <v>0</v>
      </c>
      <c r="Y37" s="39">
        <f t="shared" si="31"/>
        <v>0</v>
      </c>
      <c r="Z37" s="59"/>
    </row>
    <row r="38" spans="1:26" ht="14.5">
      <c r="A38" s="23">
        <v>1</v>
      </c>
      <c r="B38" s="11" t="s">
        <v>31</v>
      </c>
      <c r="C38" s="5"/>
      <c r="D38" s="40"/>
      <c r="E38" s="41"/>
      <c r="F38" s="42"/>
      <c r="H38" s="55"/>
      <c r="I38" s="45"/>
      <c r="J38" s="56"/>
      <c r="L38" s="55"/>
      <c r="M38" s="45"/>
      <c r="N38" s="56"/>
      <c r="P38" s="55"/>
      <c r="Q38" s="45"/>
      <c r="R38" s="56"/>
      <c r="T38" s="55"/>
      <c r="U38" s="45"/>
      <c r="V38" s="56"/>
      <c r="X38" s="55"/>
      <c r="Y38" s="45"/>
      <c r="Z38" s="56"/>
    </row>
    <row r="39" spans="1:26">
      <c r="A39" s="219" t="s">
        <v>32</v>
      </c>
      <c r="B39" s="220"/>
      <c r="C39" s="5"/>
      <c r="D39" s="39"/>
      <c r="E39" s="39">
        <f t="shared" ref="E39:F39" si="32">E40</f>
        <v>0</v>
      </c>
      <c r="F39" s="39">
        <f t="shared" si="32"/>
        <v>0</v>
      </c>
      <c r="H39" s="39">
        <f t="shared" ref="H39:J39" si="33">H40</f>
        <v>0</v>
      </c>
      <c r="I39" s="39">
        <f t="shared" si="33"/>
        <v>0</v>
      </c>
      <c r="J39" s="39">
        <f t="shared" si="33"/>
        <v>0</v>
      </c>
      <c r="L39" s="39">
        <f t="shared" ref="L39:M39" si="34">L40</f>
        <v>0</v>
      </c>
      <c r="M39" s="39">
        <f t="shared" si="34"/>
        <v>0</v>
      </c>
      <c r="N39" s="59"/>
      <c r="P39" s="39">
        <f t="shared" ref="P39:Q39" si="35">P40</f>
        <v>0</v>
      </c>
      <c r="Q39" s="39">
        <f t="shared" si="35"/>
        <v>0</v>
      </c>
      <c r="R39" s="59"/>
      <c r="T39" s="39">
        <f t="shared" ref="T39:U39" si="36">T40</f>
        <v>0</v>
      </c>
      <c r="U39" s="39">
        <f t="shared" si="36"/>
        <v>0</v>
      </c>
      <c r="V39" s="59"/>
      <c r="X39" s="39">
        <f t="shared" ref="X39:Y39" si="37">X40</f>
        <v>0</v>
      </c>
      <c r="Y39" s="39">
        <f t="shared" si="37"/>
        <v>0</v>
      </c>
      <c r="Z39" s="59"/>
    </row>
    <row r="40" spans="1:26" ht="14.5">
      <c r="A40" s="23">
        <v>1</v>
      </c>
      <c r="B40" s="11" t="s">
        <v>33</v>
      </c>
      <c r="C40" s="5"/>
      <c r="D40" s="40"/>
      <c r="E40" s="41"/>
      <c r="F40" s="42"/>
      <c r="H40" s="55"/>
      <c r="I40" s="45"/>
      <c r="J40" s="56"/>
      <c r="L40" s="55"/>
      <c r="M40" s="45"/>
      <c r="N40" s="56"/>
      <c r="P40" s="55"/>
      <c r="Q40" s="45"/>
      <c r="R40" s="56"/>
      <c r="T40" s="55"/>
      <c r="U40" s="45"/>
      <c r="V40" s="56"/>
      <c r="X40" s="55"/>
      <c r="Y40" s="45"/>
      <c r="Z40" s="56"/>
    </row>
    <row r="41" spans="1:26">
      <c r="A41" s="219" t="s">
        <v>36</v>
      </c>
      <c r="B41" s="220"/>
      <c r="C41" s="5"/>
      <c r="D41" s="39">
        <v>0</v>
      </c>
      <c r="E41" s="39">
        <f t="shared" ref="E41:F41" si="38">SUM(E42:E43)</f>
        <v>0</v>
      </c>
      <c r="F41" s="39">
        <f t="shared" si="38"/>
        <v>0</v>
      </c>
      <c r="H41" s="39">
        <f t="shared" ref="H41:J41" si="39">SUM(H42:H43)</f>
        <v>0</v>
      </c>
      <c r="I41" s="39">
        <f t="shared" si="39"/>
        <v>0</v>
      </c>
      <c r="J41" s="39">
        <f t="shared" si="39"/>
        <v>0</v>
      </c>
      <c r="L41" s="39">
        <f t="shared" ref="L41:M41" si="40">SUM(L42:L43)</f>
        <v>0</v>
      </c>
      <c r="M41" s="39">
        <f t="shared" si="40"/>
        <v>0</v>
      </c>
      <c r="N41" s="59"/>
      <c r="P41" s="39">
        <f t="shared" ref="P41:Q41" si="41">SUM(P42:P43)</f>
        <v>0</v>
      </c>
      <c r="Q41" s="39">
        <f t="shared" si="41"/>
        <v>0</v>
      </c>
      <c r="R41" s="59"/>
      <c r="T41" s="39">
        <f t="shared" ref="T41:U41" si="42">SUM(T42:T43)</f>
        <v>0</v>
      </c>
      <c r="U41" s="39">
        <f t="shared" si="42"/>
        <v>0</v>
      </c>
      <c r="V41" s="59"/>
      <c r="X41" s="39">
        <f t="shared" ref="X41:Y41" si="43">SUM(X42:X43)</f>
        <v>0</v>
      </c>
      <c r="Y41" s="39">
        <f t="shared" si="43"/>
        <v>0</v>
      </c>
      <c r="Z41" s="59"/>
    </row>
    <row r="42" spans="1:26" ht="14.5">
      <c r="A42" s="23">
        <v>1</v>
      </c>
      <c r="B42" s="11" t="s">
        <v>34</v>
      </c>
      <c r="C42" s="5"/>
      <c r="D42" s="40">
        <v>0</v>
      </c>
      <c r="E42" s="41"/>
      <c r="F42" s="42"/>
      <c r="H42" s="55"/>
      <c r="I42" s="45"/>
      <c r="J42" s="56"/>
      <c r="L42" s="55"/>
      <c r="M42" s="45"/>
      <c r="N42" s="56"/>
      <c r="P42" s="55"/>
      <c r="Q42" s="45"/>
      <c r="R42" s="56"/>
      <c r="T42" s="55"/>
      <c r="U42" s="45"/>
      <c r="V42" s="56"/>
      <c r="X42" s="55"/>
      <c r="Y42" s="45"/>
      <c r="Z42" s="56"/>
    </row>
    <row r="43" spans="1:26" ht="14.5">
      <c r="A43" s="23">
        <v>2</v>
      </c>
      <c r="B43" s="11" t="s">
        <v>35</v>
      </c>
      <c r="C43" s="5"/>
      <c r="D43" s="40">
        <v>0</v>
      </c>
      <c r="E43" s="41"/>
      <c r="F43" s="42"/>
      <c r="H43" s="55"/>
      <c r="I43" s="45"/>
      <c r="J43" s="56"/>
      <c r="L43" s="55"/>
      <c r="M43" s="45"/>
      <c r="N43" s="56"/>
      <c r="P43" s="55"/>
      <c r="Q43" s="45"/>
      <c r="R43" s="56"/>
      <c r="T43" s="55"/>
      <c r="U43" s="45"/>
      <c r="V43" s="56"/>
      <c r="X43" s="55"/>
      <c r="Y43" s="45"/>
      <c r="Z43" s="56"/>
    </row>
    <row r="44" spans="1:26" ht="14.5">
      <c r="A44" s="23">
        <v>3</v>
      </c>
      <c r="B44" s="11" t="s">
        <v>52</v>
      </c>
      <c r="C44" s="5"/>
      <c r="D44" s="40">
        <v>0</v>
      </c>
      <c r="E44" s="41"/>
      <c r="F44" s="42"/>
      <c r="H44" s="55"/>
      <c r="I44" s="45"/>
      <c r="J44" s="56"/>
      <c r="L44" s="55"/>
      <c r="M44" s="45"/>
      <c r="N44" s="56"/>
      <c r="P44" s="55"/>
      <c r="Q44" s="45"/>
      <c r="R44" s="56"/>
      <c r="T44" s="55"/>
      <c r="U44" s="45"/>
      <c r="V44" s="56"/>
      <c r="X44" s="55"/>
      <c r="Y44" s="45"/>
      <c r="Z44" s="56"/>
    </row>
    <row r="45" spans="1:26" ht="14.5">
      <c r="A45" s="23">
        <v>4</v>
      </c>
      <c r="B45" s="11" t="s">
        <v>53</v>
      </c>
      <c r="C45" s="5"/>
      <c r="D45" s="40"/>
      <c r="E45" s="41"/>
      <c r="F45" s="42"/>
      <c r="H45" s="55"/>
      <c r="I45" s="45"/>
      <c r="J45" s="56"/>
      <c r="L45" s="55"/>
      <c r="M45" s="45"/>
      <c r="N45" s="56"/>
      <c r="P45" s="55"/>
      <c r="Q45" s="45"/>
      <c r="R45" s="56"/>
      <c r="T45" s="55"/>
      <c r="U45" s="45"/>
      <c r="V45" s="56"/>
      <c r="X45" s="55"/>
      <c r="Y45" s="45"/>
      <c r="Z45" s="56"/>
    </row>
  </sheetData>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8" zoomScaleNormal="68" workbookViewId="0">
      <pane xSplit="3" topLeftCell="N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108</v>
      </c>
      <c r="D1" s="27" t="s">
        <v>97</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c r="E8" s="33"/>
      <c r="F8" s="34"/>
      <c r="H8" s="49"/>
      <c r="I8" s="50"/>
      <c r="J8" s="51"/>
      <c r="L8" s="49"/>
      <c r="M8" s="50"/>
      <c r="N8" s="51"/>
      <c r="O8" s="64"/>
      <c r="P8" s="154"/>
      <c r="Q8" s="154"/>
      <c r="R8" s="155"/>
      <c r="T8" s="155"/>
      <c r="U8" s="155"/>
      <c r="V8" s="155"/>
      <c r="X8" s="155"/>
      <c r="Y8" s="155"/>
      <c r="Z8" s="155"/>
    </row>
    <row r="9" spans="1:26" s="1" customFormat="1" ht="26.5" customHeight="1">
      <c r="A9" s="221" t="s">
        <v>43</v>
      </c>
      <c r="B9" s="222"/>
      <c r="C9" s="2"/>
      <c r="D9" s="35">
        <f>SUM(D10)</f>
        <v>0</v>
      </c>
      <c r="E9" s="35">
        <f t="shared" ref="E9:F9" si="0">SUM(E10)</f>
        <v>0</v>
      </c>
      <c r="F9" s="35">
        <f t="shared" si="0"/>
        <v>0</v>
      </c>
      <c r="H9" s="35">
        <f>SUM(H10)</f>
        <v>0</v>
      </c>
      <c r="I9" s="35">
        <f t="shared" ref="I9:J9" si="1">SUM(I10)</f>
        <v>0</v>
      </c>
      <c r="J9" s="35">
        <f t="shared" si="1"/>
        <v>0</v>
      </c>
      <c r="L9" s="35">
        <f>SUM(L10)</f>
        <v>0</v>
      </c>
      <c r="M9" s="35">
        <f>SUM(M10)</f>
        <v>0</v>
      </c>
      <c r="N9" s="57"/>
      <c r="O9" s="63"/>
      <c r="P9" s="154"/>
      <c r="Q9" s="154"/>
      <c r="R9" s="154"/>
      <c r="T9" s="154"/>
      <c r="U9" s="154"/>
      <c r="V9" s="154"/>
      <c r="X9" s="154"/>
      <c r="Y9" s="154"/>
      <c r="Z9" s="155"/>
    </row>
    <row r="10" spans="1:26" s="17" customFormat="1" ht="15.5">
      <c r="A10" s="23">
        <v>1</v>
      </c>
      <c r="B10" s="11" t="s">
        <v>44</v>
      </c>
      <c r="C10" s="2"/>
      <c r="D10" s="36"/>
      <c r="E10" s="37"/>
      <c r="F10" s="38"/>
      <c r="H10" s="52"/>
      <c r="I10" s="53"/>
      <c r="J10" s="54"/>
      <c r="L10" s="52"/>
      <c r="M10" s="53"/>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0</v>
      </c>
      <c r="I12" s="32">
        <f>SUM(I13:I35)</f>
        <v>0</v>
      </c>
      <c r="J12" s="32">
        <f>SUM(J13:J35)</f>
        <v>0</v>
      </c>
      <c r="L12" s="32">
        <f>SUM(L13:L35)</f>
        <v>0</v>
      </c>
      <c r="M12" s="32">
        <f>SUM(M13:M35)</f>
        <v>0</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f>SUM(D14,D18)</f>
        <v>0</v>
      </c>
      <c r="E13" s="35">
        <f t="shared" ref="E13:F13" si="2">SUM(E14,E18)</f>
        <v>0</v>
      </c>
      <c r="F13" s="35">
        <f t="shared" si="2"/>
        <v>0</v>
      </c>
      <c r="H13" s="35">
        <f t="shared" ref="H13:J13" si="3">SUM(H14,H18)</f>
        <v>0</v>
      </c>
      <c r="I13" s="35">
        <f t="shared" si="3"/>
        <v>0</v>
      </c>
      <c r="J13" s="35">
        <f t="shared" si="3"/>
        <v>0</v>
      </c>
      <c r="L13" s="35">
        <f t="shared" ref="L13:M13" si="4">SUM(L14,L18)</f>
        <v>0</v>
      </c>
      <c r="M13" s="35">
        <f t="shared" si="4"/>
        <v>0</v>
      </c>
      <c r="N13" s="57"/>
      <c r="O13" s="63"/>
      <c r="P13" s="35">
        <f>SUM(P14,P18)</f>
        <v>0</v>
      </c>
      <c r="Q13" s="35">
        <f t="shared" ref="Q13:R13" si="5">SUM(Q14,Q18)</f>
        <v>0</v>
      </c>
      <c r="R13" s="35">
        <f t="shared" si="5"/>
        <v>0</v>
      </c>
      <c r="T13" s="35">
        <f t="shared" ref="T13:V13" si="6">SUM(T14,T18)</f>
        <v>0</v>
      </c>
      <c r="U13" s="35">
        <f t="shared" si="6"/>
        <v>0</v>
      </c>
      <c r="V13" s="35">
        <f t="shared" si="6"/>
        <v>0</v>
      </c>
      <c r="X13" s="35">
        <f t="shared" ref="X13:Y13" si="7">SUM(X14,X18)</f>
        <v>0</v>
      </c>
      <c r="Y13" s="35">
        <f t="shared" si="7"/>
        <v>0</v>
      </c>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c r="E15" s="41"/>
      <c r="F15" s="42"/>
      <c r="H15" s="55"/>
      <c r="I15" s="45"/>
      <c r="J15" s="56"/>
      <c r="L15" s="55">
        <f>D15-H15</f>
        <v>0</v>
      </c>
      <c r="M15" s="44">
        <f>F15-J15</f>
        <v>0</v>
      </c>
      <c r="N15" s="56"/>
      <c r="O15" s="62"/>
      <c r="P15" s="40"/>
      <c r="Q15" s="41"/>
      <c r="R15" s="42"/>
      <c r="T15" s="55"/>
      <c r="U15" s="45"/>
      <c r="V15" s="56"/>
      <c r="X15" s="55">
        <f>P15-T15</f>
        <v>0</v>
      </c>
      <c r="Y15" s="44">
        <f>R15-V15</f>
        <v>0</v>
      </c>
      <c r="Z15" s="56"/>
    </row>
    <row r="16" spans="1:26" ht="26.5" customHeight="1">
      <c r="A16" s="23">
        <v>2</v>
      </c>
      <c r="B16" s="11" t="s">
        <v>40</v>
      </c>
      <c r="C16" s="4"/>
      <c r="D16" s="40"/>
      <c r="E16" s="41"/>
      <c r="F16" s="42"/>
      <c r="H16" s="55"/>
      <c r="I16" s="45"/>
      <c r="J16" s="56"/>
      <c r="L16" s="55">
        <f t="shared" ref="L16:L17" si="8">D16-H16</f>
        <v>0</v>
      </c>
      <c r="M16" s="44">
        <f t="shared" ref="M16:M17" si="9">F16-J16</f>
        <v>0</v>
      </c>
      <c r="N16" s="56"/>
      <c r="O16" s="62"/>
      <c r="P16" s="40"/>
      <c r="Q16" s="41"/>
      <c r="R16" s="42"/>
      <c r="T16" s="55"/>
      <c r="U16" s="45"/>
      <c r="V16" s="56"/>
      <c r="X16" s="55">
        <f t="shared" ref="X16" si="10">P16-T16</f>
        <v>0</v>
      </c>
      <c r="Y16" s="44">
        <f t="shared" ref="Y16:Y17" si="11">R16-V16</f>
        <v>0</v>
      </c>
      <c r="Z16" s="56"/>
    </row>
    <row r="17" spans="1:26" ht="30" customHeight="1">
      <c r="A17" s="23">
        <v>3</v>
      </c>
      <c r="B17" s="11" t="s">
        <v>41</v>
      </c>
      <c r="C17" s="5"/>
      <c r="D17" s="40"/>
      <c r="E17" s="41"/>
      <c r="F17" s="42"/>
      <c r="H17" s="55"/>
      <c r="I17" s="45"/>
      <c r="J17" s="56"/>
      <c r="L17" s="55">
        <f t="shared" si="8"/>
        <v>0</v>
      </c>
      <c r="M17" s="44">
        <f t="shared" si="9"/>
        <v>0</v>
      </c>
      <c r="N17" s="56"/>
      <c r="O17" s="62"/>
      <c r="P17" s="40"/>
      <c r="Q17" s="41"/>
      <c r="R17" s="42"/>
      <c r="T17" s="55"/>
      <c r="U17" s="45"/>
      <c r="V17" s="56"/>
      <c r="X17" s="55">
        <f>P17-T17</f>
        <v>0</v>
      </c>
      <c r="Y17" s="44">
        <f t="shared" si="11"/>
        <v>0</v>
      </c>
      <c r="Z17" s="56"/>
    </row>
    <row r="18" spans="1:26" s="16" customFormat="1">
      <c r="A18" s="219" t="s">
        <v>131</v>
      </c>
      <c r="B18" s="220"/>
      <c r="C18" s="3"/>
      <c r="D18" s="39"/>
      <c r="E18" s="39"/>
      <c r="F18" s="39"/>
      <c r="H18" s="39"/>
      <c r="I18" s="39"/>
      <c r="J18" s="39"/>
      <c r="L18" s="39">
        <v>0</v>
      </c>
      <c r="M18" s="26">
        <v>0</v>
      </c>
      <c r="N18" s="58"/>
      <c r="O18" s="66"/>
      <c r="P18" s="39"/>
      <c r="Q18" s="39"/>
      <c r="R18" s="39"/>
      <c r="T18" s="39"/>
      <c r="U18" s="39"/>
      <c r="V18" s="39"/>
      <c r="X18" s="39">
        <v>0</v>
      </c>
      <c r="Y18" s="26">
        <v>0</v>
      </c>
      <c r="Z18" s="58"/>
    </row>
    <row r="19" spans="1:26" ht="14.5">
      <c r="A19" s="23">
        <v>1</v>
      </c>
      <c r="B19" s="11" t="s">
        <v>4</v>
      </c>
      <c r="C19" s="6"/>
      <c r="D19" s="40"/>
      <c r="E19" s="41"/>
      <c r="F19" s="42"/>
      <c r="H19" s="55"/>
      <c r="I19" s="45"/>
      <c r="J19" s="56"/>
      <c r="L19" s="55">
        <f t="shared" ref="L19:L26" si="12">D19-H19</f>
        <v>0</v>
      </c>
      <c r="M19" s="44">
        <f t="shared" ref="M19:M26" si="13">F19-J19</f>
        <v>0</v>
      </c>
      <c r="N19" s="56"/>
      <c r="O19" s="62"/>
      <c r="P19" s="40"/>
      <c r="Q19" s="41"/>
      <c r="R19" s="42"/>
      <c r="T19" s="55"/>
      <c r="U19" s="45"/>
      <c r="V19" s="56"/>
      <c r="X19" s="55">
        <f t="shared" ref="X19:X26" si="14">P19-T19</f>
        <v>0</v>
      </c>
      <c r="Y19" s="44">
        <f t="shared" ref="Y19:Y26" si="15">R19-V19</f>
        <v>0</v>
      </c>
      <c r="Z19" s="56"/>
    </row>
    <row r="20" spans="1:26" ht="14.5">
      <c r="A20" s="23">
        <v>2</v>
      </c>
      <c r="B20" s="12" t="s">
        <v>11</v>
      </c>
      <c r="C20" s="6"/>
      <c r="D20" s="40"/>
      <c r="E20" s="41"/>
      <c r="F20" s="42"/>
      <c r="H20" s="55"/>
      <c r="I20" s="45"/>
      <c r="J20" s="56"/>
      <c r="L20" s="55">
        <f>D20-H20</f>
        <v>0</v>
      </c>
      <c r="M20" s="44">
        <f t="shared" si="13"/>
        <v>0</v>
      </c>
      <c r="N20" s="56"/>
      <c r="O20" s="62"/>
      <c r="P20" s="40"/>
      <c r="Q20" s="41"/>
      <c r="R20" s="42"/>
      <c r="T20" s="55"/>
      <c r="U20" s="45"/>
      <c r="V20" s="56"/>
      <c r="X20" s="55">
        <f t="shared" si="14"/>
        <v>0</v>
      </c>
      <c r="Y20" s="44">
        <f t="shared" si="15"/>
        <v>0</v>
      </c>
      <c r="Z20" s="56"/>
    </row>
    <row r="21" spans="1:26" ht="14.5">
      <c r="A21" s="23">
        <v>3</v>
      </c>
      <c r="B21" s="11" t="s">
        <v>5</v>
      </c>
      <c r="C21" s="4"/>
      <c r="D21" s="40"/>
      <c r="E21" s="41"/>
      <c r="F21" s="42"/>
      <c r="H21" s="55"/>
      <c r="I21" s="45"/>
      <c r="J21" s="56"/>
      <c r="L21" s="55">
        <f t="shared" si="12"/>
        <v>0</v>
      </c>
      <c r="M21" s="44">
        <f t="shared" si="13"/>
        <v>0</v>
      </c>
      <c r="N21" s="56"/>
      <c r="O21" s="62"/>
      <c r="P21" s="40"/>
      <c r="Q21" s="41"/>
      <c r="R21" s="42"/>
      <c r="T21" s="55"/>
      <c r="U21" s="45"/>
      <c r="V21" s="56"/>
      <c r="X21" s="55">
        <f t="shared" si="14"/>
        <v>0</v>
      </c>
      <c r="Y21" s="44">
        <f t="shared" si="15"/>
        <v>0</v>
      </c>
      <c r="Z21" s="56"/>
    </row>
    <row r="22" spans="1:26" ht="14.5">
      <c r="A22" s="23">
        <v>4</v>
      </c>
      <c r="B22" s="11" t="s">
        <v>7</v>
      </c>
      <c r="C22" s="5"/>
      <c r="D22" s="40"/>
      <c r="E22" s="41"/>
      <c r="F22" s="42"/>
      <c r="H22" s="55"/>
      <c r="I22" s="45"/>
      <c r="J22" s="56"/>
      <c r="L22" s="55">
        <f t="shared" si="12"/>
        <v>0</v>
      </c>
      <c r="M22" s="44">
        <f t="shared" si="13"/>
        <v>0</v>
      </c>
      <c r="N22" s="56"/>
      <c r="O22" s="62"/>
      <c r="P22" s="40"/>
      <c r="Q22" s="41"/>
      <c r="R22" s="42"/>
      <c r="T22" s="55"/>
      <c r="U22" s="45"/>
      <c r="V22" s="56"/>
      <c r="X22" s="55">
        <f t="shared" si="14"/>
        <v>0</v>
      </c>
      <c r="Y22" s="44">
        <f t="shared" si="15"/>
        <v>0</v>
      </c>
      <c r="Z22" s="56"/>
    </row>
    <row r="23" spans="1:26" ht="14.5">
      <c r="A23" s="23">
        <v>5</v>
      </c>
      <c r="B23" s="12" t="s">
        <v>8</v>
      </c>
      <c r="C23" s="7"/>
      <c r="D23" s="40"/>
      <c r="E23" s="41"/>
      <c r="F23" s="42"/>
      <c r="H23" s="55"/>
      <c r="I23" s="45"/>
      <c r="J23" s="56"/>
      <c r="L23" s="55">
        <f t="shared" si="12"/>
        <v>0</v>
      </c>
      <c r="M23" s="44">
        <f t="shared" si="13"/>
        <v>0</v>
      </c>
      <c r="N23" s="56"/>
      <c r="O23" s="62"/>
      <c r="P23" s="40"/>
      <c r="Q23" s="41"/>
      <c r="R23" s="42"/>
      <c r="T23" s="55"/>
      <c r="U23" s="45"/>
      <c r="V23" s="56"/>
      <c r="X23" s="55">
        <f t="shared" si="14"/>
        <v>0</v>
      </c>
      <c r="Y23" s="44">
        <f t="shared" si="15"/>
        <v>0</v>
      </c>
      <c r="Z23" s="56"/>
    </row>
    <row r="24" spans="1:26" ht="14.5">
      <c r="A24" s="23">
        <v>6</v>
      </c>
      <c r="B24" s="12" t="s">
        <v>9</v>
      </c>
      <c r="C24" s="7"/>
      <c r="D24" s="40"/>
      <c r="E24" s="41"/>
      <c r="F24" s="42"/>
      <c r="H24" s="55"/>
      <c r="I24" s="45"/>
      <c r="J24" s="56"/>
      <c r="L24" s="55">
        <f t="shared" si="12"/>
        <v>0</v>
      </c>
      <c r="M24" s="44">
        <f t="shared" si="13"/>
        <v>0</v>
      </c>
      <c r="N24" s="56"/>
      <c r="O24" s="62"/>
      <c r="P24" s="40"/>
      <c r="Q24" s="41"/>
      <c r="R24" s="42"/>
      <c r="T24" s="55"/>
      <c r="U24" s="45"/>
      <c r="V24" s="56"/>
      <c r="X24" s="55">
        <f t="shared" si="14"/>
        <v>0</v>
      </c>
      <c r="Y24" s="44">
        <f t="shared" si="15"/>
        <v>0</v>
      </c>
      <c r="Z24" s="56"/>
    </row>
    <row r="25" spans="1:26" ht="14.5">
      <c r="A25" s="23">
        <v>7</v>
      </c>
      <c r="B25" s="12" t="s">
        <v>6</v>
      </c>
      <c r="C25" s="8"/>
      <c r="D25" s="40"/>
      <c r="E25" s="41"/>
      <c r="F25" s="42"/>
      <c r="H25" s="55"/>
      <c r="I25" s="45"/>
      <c r="J25" s="56"/>
      <c r="L25" s="55">
        <f t="shared" si="12"/>
        <v>0</v>
      </c>
      <c r="M25" s="44">
        <f t="shared" si="13"/>
        <v>0</v>
      </c>
      <c r="N25" s="56"/>
      <c r="O25" s="62"/>
      <c r="P25" s="40"/>
      <c r="Q25" s="41"/>
      <c r="R25" s="42"/>
      <c r="T25" s="55"/>
      <c r="U25" s="45"/>
      <c r="V25" s="56"/>
      <c r="X25" s="55">
        <f t="shared" si="14"/>
        <v>0</v>
      </c>
      <c r="Y25" s="44">
        <f t="shared" si="15"/>
        <v>0</v>
      </c>
      <c r="Z25" s="56"/>
    </row>
    <row r="26" spans="1:26" ht="14.5">
      <c r="A26" s="23">
        <v>8</v>
      </c>
      <c r="B26" s="12" t="s">
        <v>10</v>
      </c>
      <c r="C26" s="7"/>
      <c r="D26" s="40"/>
      <c r="E26" s="41"/>
      <c r="F26" s="42"/>
      <c r="H26" s="55"/>
      <c r="I26" s="45"/>
      <c r="J26" s="56"/>
      <c r="L26" s="55">
        <f t="shared" si="12"/>
        <v>0</v>
      </c>
      <c r="M26" s="44">
        <f t="shared" si="13"/>
        <v>0</v>
      </c>
      <c r="N26" s="56"/>
      <c r="O26" s="62"/>
      <c r="P26" s="40"/>
      <c r="Q26" s="41"/>
      <c r="R26" s="42"/>
      <c r="T26" s="55"/>
      <c r="U26" s="45"/>
      <c r="V26" s="56"/>
      <c r="X26" s="55">
        <f t="shared" si="14"/>
        <v>0</v>
      </c>
      <c r="Y26" s="44">
        <f t="shared" si="15"/>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v>0</v>
      </c>
      <c r="M28" s="26">
        <v>0</v>
      </c>
      <c r="N28" s="58"/>
      <c r="O28" s="66"/>
      <c r="P28" s="39"/>
      <c r="Q28" s="39"/>
      <c r="R28" s="39"/>
      <c r="T28" s="39"/>
      <c r="U28" s="39"/>
      <c r="V28" s="39"/>
      <c r="X28" s="39">
        <v>0</v>
      </c>
      <c r="Y28" s="26">
        <v>0</v>
      </c>
      <c r="Z28" s="58"/>
    </row>
    <row r="29" spans="1:26" ht="14.5">
      <c r="A29" s="23">
        <v>1</v>
      </c>
      <c r="B29" s="11" t="s">
        <v>44</v>
      </c>
      <c r="C29" s="5"/>
      <c r="D29" s="40"/>
      <c r="E29" s="41"/>
      <c r="F29" s="42"/>
      <c r="H29" s="55"/>
      <c r="I29" s="45"/>
      <c r="J29" s="56"/>
      <c r="L29" s="55">
        <f t="shared" ref="L29:L35" si="16">D29-H29</f>
        <v>0</v>
      </c>
      <c r="M29" s="44">
        <f t="shared" ref="M29:M35" si="17">F29-J29</f>
        <v>0</v>
      </c>
      <c r="N29" s="56"/>
      <c r="O29" s="62"/>
      <c r="P29" s="40"/>
      <c r="Q29" s="41"/>
      <c r="R29" s="42"/>
      <c r="T29" s="55"/>
      <c r="U29" s="45"/>
      <c r="V29" s="56"/>
      <c r="X29" s="55">
        <f t="shared" ref="X29:X35" si="18">P29-T29</f>
        <v>0</v>
      </c>
      <c r="Y29" s="44">
        <f t="shared" ref="Y29:Y35" si="19">R29-V29</f>
        <v>0</v>
      </c>
      <c r="Z29" s="56"/>
    </row>
    <row r="30" spans="1:26" ht="14.5">
      <c r="A30" s="23">
        <v>2</v>
      </c>
      <c r="B30" s="11" t="s">
        <v>46</v>
      </c>
      <c r="C30" s="5"/>
      <c r="D30" s="40"/>
      <c r="E30" s="41"/>
      <c r="F30" s="42"/>
      <c r="H30" s="55"/>
      <c r="I30" s="45"/>
      <c r="J30" s="56"/>
      <c r="L30" s="55">
        <f t="shared" si="16"/>
        <v>0</v>
      </c>
      <c r="M30" s="44">
        <f t="shared" si="17"/>
        <v>0</v>
      </c>
      <c r="N30" s="56"/>
      <c r="O30" s="62"/>
      <c r="P30" s="40"/>
      <c r="Q30" s="41"/>
      <c r="R30" s="42"/>
      <c r="T30" s="55"/>
      <c r="U30" s="45"/>
      <c r="V30" s="56"/>
      <c r="X30" s="55">
        <f t="shared" si="18"/>
        <v>0</v>
      </c>
      <c r="Y30" s="44">
        <f t="shared" si="19"/>
        <v>0</v>
      </c>
      <c r="Z30" s="56"/>
    </row>
    <row r="31" spans="1:26" ht="14.5">
      <c r="A31" s="23">
        <v>3</v>
      </c>
      <c r="B31" s="11" t="s">
        <v>47</v>
      </c>
      <c r="C31" s="5"/>
      <c r="D31" s="40"/>
      <c r="E31" s="41"/>
      <c r="F31" s="42"/>
      <c r="H31" s="55"/>
      <c r="I31" s="45"/>
      <c r="J31" s="56"/>
      <c r="L31" s="55">
        <f t="shared" si="16"/>
        <v>0</v>
      </c>
      <c r="M31" s="44">
        <f t="shared" si="17"/>
        <v>0</v>
      </c>
      <c r="N31" s="56"/>
      <c r="O31" s="62"/>
      <c r="P31" s="40"/>
      <c r="Q31" s="41"/>
      <c r="R31" s="42"/>
      <c r="T31" s="55"/>
      <c r="U31" s="45"/>
      <c r="V31" s="56"/>
      <c r="X31" s="55">
        <f t="shared" si="18"/>
        <v>0</v>
      </c>
      <c r="Y31" s="44">
        <f t="shared" si="19"/>
        <v>0</v>
      </c>
      <c r="Z31" s="56"/>
    </row>
    <row r="32" spans="1:26" ht="14.5">
      <c r="A32" s="23">
        <v>4</v>
      </c>
      <c r="B32" s="11" t="s">
        <v>48</v>
      </c>
      <c r="C32" s="5"/>
      <c r="D32" s="40"/>
      <c r="E32" s="41"/>
      <c r="F32" s="42"/>
      <c r="H32" s="55"/>
      <c r="I32" s="45"/>
      <c r="J32" s="56"/>
      <c r="L32" s="55">
        <f t="shared" si="16"/>
        <v>0</v>
      </c>
      <c r="M32" s="44">
        <f t="shared" si="17"/>
        <v>0</v>
      </c>
      <c r="N32" s="56"/>
      <c r="O32" s="62"/>
      <c r="P32" s="40"/>
      <c r="Q32" s="41"/>
      <c r="R32" s="42"/>
      <c r="T32" s="55"/>
      <c r="U32" s="45"/>
      <c r="V32" s="56"/>
      <c r="X32" s="55">
        <f t="shared" si="18"/>
        <v>0</v>
      </c>
      <c r="Y32" s="44">
        <f t="shared" si="19"/>
        <v>0</v>
      </c>
      <c r="Z32" s="56"/>
    </row>
    <row r="33" spans="1:26" ht="14.5">
      <c r="A33" s="23">
        <v>5</v>
      </c>
      <c r="B33" s="11" t="s">
        <v>49</v>
      </c>
      <c r="C33" s="5"/>
      <c r="D33" s="40"/>
      <c r="E33" s="41"/>
      <c r="F33" s="42"/>
      <c r="H33" s="55"/>
      <c r="I33" s="45"/>
      <c r="J33" s="56"/>
      <c r="L33" s="55">
        <f t="shared" si="16"/>
        <v>0</v>
      </c>
      <c r="M33" s="44">
        <f t="shared" si="17"/>
        <v>0</v>
      </c>
      <c r="N33" s="56"/>
      <c r="O33" s="62"/>
      <c r="P33" s="40"/>
      <c r="Q33" s="41"/>
      <c r="R33" s="42"/>
      <c r="T33" s="55"/>
      <c r="U33" s="45"/>
      <c r="V33" s="56"/>
      <c r="X33" s="55">
        <f t="shared" si="18"/>
        <v>0</v>
      </c>
      <c r="Y33" s="44">
        <f t="shared" si="19"/>
        <v>0</v>
      </c>
      <c r="Z33" s="56"/>
    </row>
    <row r="34" spans="1:26" ht="14.5">
      <c r="A34" s="23">
        <v>6</v>
      </c>
      <c r="B34" s="11" t="s">
        <v>50</v>
      </c>
      <c r="C34" s="5"/>
      <c r="D34" s="40"/>
      <c r="E34" s="41"/>
      <c r="F34" s="42"/>
      <c r="H34" s="55"/>
      <c r="I34" s="45"/>
      <c r="J34" s="56"/>
      <c r="L34" s="55">
        <f t="shared" si="16"/>
        <v>0</v>
      </c>
      <c r="M34" s="44">
        <f t="shared" si="17"/>
        <v>0</v>
      </c>
      <c r="N34" s="56"/>
      <c r="O34" s="62"/>
      <c r="P34" s="40"/>
      <c r="Q34" s="41"/>
      <c r="R34" s="42"/>
      <c r="T34" s="55"/>
      <c r="U34" s="45"/>
      <c r="V34" s="56"/>
      <c r="X34" s="55">
        <f t="shared" si="18"/>
        <v>0</v>
      </c>
      <c r="Y34" s="44">
        <f t="shared" si="19"/>
        <v>0</v>
      </c>
      <c r="Z34" s="56"/>
    </row>
    <row r="35" spans="1:26" ht="14.5">
      <c r="A35" s="23">
        <v>7</v>
      </c>
      <c r="B35" s="11" t="s">
        <v>51</v>
      </c>
      <c r="C35" s="5"/>
      <c r="D35" s="40"/>
      <c r="E35" s="41"/>
      <c r="F35" s="42"/>
      <c r="H35" s="55"/>
      <c r="I35" s="45"/>
      <c r="J35" s="56"/>
      <c r="L35" s="55">
        <f t="shared" si="16"/>
        <v>0</v>
      </c>
      <c r="M35" s="44">
        <f t="shared" si="17"/>
        <v>0</v>
      </c>
      <c r="N35" s="56"/>
      <c r="O35" s="62"/>
      <c r="P35" s="40"/>
      <c r="Q35" s="41"/>
      <c r="R35" s="42"/>
      <c r="T35" s="55"/>
      <c r="U35" s="45"/>
      <c r="V35" s="56"/>
      <c r="X35" s="55">
        <f t="shared" si="18"/>
        <v>0</v>
      </c>
      <c r="Y35" s="44">
        <f t="shared" si="19"/>
        <v>0</v>
      </c>
      <c r="Z35" s="56"/>
    </row>
    <row r="36" spans="1:26" s="25" customFormat="1" ht="31.5" customHeight="1">
      <c r="A36" s="227" t="s">
        <v>29</v>
      </c>
      <c r="B36" s="228"/>
      <c r="C36" s="24"/>
      <c r="D36" s="43"/>
      <c r="E36" s="43">
        <f t="shared" ref="E36:F36" si="20">SUM(E37,E39,E41)</f>
        <v>0</v>
      </c>
      <c r="F36" s="43">
        <f t="shared" si="20"/>
        <v>0</v>
      </c>
      <c r="H36" s="43">
        <f t="shared" ref="H36:J36" si="21">SUM(H37,H39,H41)</f>
        <v>0</v>
      </c>
      <c r="I36" s="43">
        <f t="shared" si="21"/>
        <v>0</v>
      </c>
      <c r="J36" s="43">
        <f t="shared" si="21"/>
        <v>0</v>
      </c>
      <c r="L36" s="43">
        <f t="shared" ref="L36:M36" si="22">SUM(L37,L39,L41)</f>
        <v>0</v>
      </c>
      <c r="M36" s="43">
        <f t="shared" si="22"/>
        <v>0</v>
      </c>
      <c r="N36" s="34"/>
      <c r="O36" s="67"/>
      <c r="P36" s="43">
        <f>SUM(P37,P39,P41)</f>
        <v>0</v>
      </c>
      <c r="Q36" s="43">
        <f t="shared" ref="Q36:R36" si="23">SUM(Q37,Q39,Q41)</f>
        <v>0</v>
      </c>
      <c r="R36" s="43">
        <f t="shared" si="23"/>
        <v>0</v>
      </c>
      <c r="T36" s="43">
        <f t="shared" ref="T36:V36" si="24">SUM(T37,T39,T41)</f>
        <v>0</v>
      </c>
      <c r="U36" s="43">
        <f t="shared" si="24"/>
        <v>0</v>
      </c>
      <c r="V36" s="43">
        <f t="shared" si="24"/>
        <v>0</v>
      </c>
      <c r="X36" s="43">
        <f t="shared" ref="X36:Y36" si="25">SUM(X37,X39,X41)</f>
        <v>0</v>
      </c>
      <c r="Y36" s="43">
        <f t="shared" si="25"/>
        <v>0</v>
      </c>
      <c r="Z36" s="34"/>
    </row>
    <row r="37" spans="1:26">
      <c r="A37" s="219" t="s">
        <v>30</v>
      </c>
      <c r="B37" s="220"/>
      <c r="C37" s="9"/>
      <c r="D37" s="39">
        <v>0</v>
      </c>
      <c r="E37" s="39">
        <f t="shared" ref="E37:F37" si="26">E38</f>
        <v>0</v>
      </c>
      <c r="F37" s="39">
        <f t="shared" si="26"/>
        <v>0</v>
      </c>
      <c r="H37" s="39">
        <f t="shared" ref="H37:J37" si="27">H38</f>
        <v>0</v>
      </c>
      <c r="I37" s="39">
        <f t="shared" si="27"/>
        <v>0</v>
      </c>
      <c r="J37" s="39">
        <f t="shared" si="27"/>
        <v>0</v>
      </c>
      <c r="L37" s="39">
        <f t="shared" ref="L37:M37" si="28">L38</f>
        <v>0</v>
      </c>
      <c r="M37" s="39">
        <f t="shared" si="28"/>
        <v>0</v>
      </c>
      <c r="N37" s="59"/>
      <c r="P37" s="39">
        <f t="shared" ref="P37:Q37" si="29">P38</f>
        <v>0</v>
      </c>
      <c r="Q37" s="39">
        <f t="shared" si="29"/>
        <v>0</v>
      </c>
      <c r="R37" s="59"/>
      <c r="T37" s="39">
        <f t="shared" ref="T37:U37" si="30">T38</f>
        <v>0</v>
      </c>
      <c r="U37" s="39">
        <f t="shared" si="30"/>
        <v>0</v>
      </c>
      <c r="V37" s="59"/>
      <c r="X37" s="39">
        <f t="shared" ref="X37:Y37" si="31">X38</f>
        <v>0</v>
      </c>
      <c r="Y37" s="39">
        <f t="shared" si="31"/>
        <v>0</v>
      </c>
      <c r="Z37" s="59"/>
    </row>
    <row r="38" spans="1:26" ht="14.5">
      <c r="A38" s="23">
        <v>1</v>
      </c>
      <c r="B38" s="11" t="s">
        <v>31</v>
      </c>
      <c r="C38" s="5"/>
      <c r="D38" s="40"/>
      <c r="E38" s="41"/>
      <c r="F38" s="42"/>
      <c r="H38" s="55"/>
      <c r="I38" s="45"/>
      <c r="J38" s="56"/>
      <c r="L38" s="55"/>
      <c r="M38" s="45"/>
      <c r="N38" s="56"/>
      <c r="P38" s="55"/>
      <c r="Q38" s="45"/>
      <c r="R38" s="56"/>
      <c r="T38" s="55"/>
      <c r="U38" s="45"/>
      <c r="V38" s="56"/>
      <c r="X38" s="55"/>
      <c r="Y38" s="45"/>
      <c r="Z38" s="56"/>
    </row>
    <row r="39" spans="1:26">
      <c r="A39" s="219" t="s">
        <v>32</v>
      </c>
      <c r="B39" s="220"/>
      <c r="C39" s="5"/>
      <c r="D39" s="39"/>
      <c r="E39" s="39">
        <f t="shared" ref="E39:F39" si="32">E40</f>
        <v>0</v>
      </c>
      <c r="F39" s="39">
        <f t="shared" si="32"/>
        <v>0</v>
      </c>
      <c r="H39" s="39">
        <f t="shared" ref="H39:J39" si="33">H40</f>
        <v>0</v>
      </c>
      <c r="I39" s="39">
        <f t="shared" si="33"/>
        <v>0</v>
      </c>
      <c r="J39" s="39">
        <f t="shared" si="33"/>
        <v>0</v>
      </c>
      <c r="L39" s="39">
        <f t="shared" ref="L39:M39" si="34">L40</f>
        <v>0</v>
      </c>
      <c r="M39" s="39">
        <f t="shared" si="34"/>
        <v>0</v>
      </c>
      <c r="N39" s="59"/>
      <c r="P39" s="39">
        <f t="shared" ref="P39:Q39" si="35">P40</f>
        <v>0</v>
      </c>
      <c r="Q39" s="39">
        <f t="shared" si="35"/>
        <v>0</v>
      </c>
      <c r="R39" s="59"/>
      <c r="T39" s="39">
        <f t="shared" ref="T39:U39" si="36">T40</f>
        <v>0</v>
      </c>
      <c r="U39" s="39">
        <f t="shared" si="36"/>
        <v>0</v>
      </c>
      <c r="V39" s="59"/>
      <c r="X39" s="39">
        <f t="shared" ref="X39:Y39" si="37">X40</f>
        <v>0</v>
      </c>
      <c r="Y39" s="39">
        <f t="shared" si="37"/>
        <v>0</v>
      </c>
      <c r="Z39" s="59"/>
    </row>
    <row r="40" spans="1:26" ht="14.5">
      <c r="A40" s="23">
        <v>1</v>
      </c>
      <c r="B40" s="11" t="s">
        <v>33</v>
      </c>
      <c r="C40" s="5"/>
      <c r="D40" s="40"/>
      <c r="E40" s="41"/>
      <c r="F40" s="42"/>
      <c r="H40" s="55"/>
      <c r="I40" s="45"/>
      <c r="J40" s="56"/>
      <c r="L40" s="55"/>
      <c r="M40" s="45"/>
      <c r="N40" s="56"/>
      <c r="P40" s="55"/>
      <c r="Q40" s="45"/>
      <c r="R40" s="56"/>
      <c r="T40" s="55"/>
      <c r="U40" s="45"/>
      <c r="V40" s="56"/>
      <c r="X40" s="55"/>
      <c r="Y40" s="45"/>
      <c r="Z40" s="56"/>
    </row>
    <row r="41" spans="1:26">
      <c r="A41" s="219" t="s">
        <v>36</v>
      </c>
      <c r="B41" s="220"/>
      <c r="C41" s="5"/>
      <c r="D41" s="39">
        <v>0</v>
      </c>
      <c r="E41" s="39">
        <f t="shared" ref="E41:F41" si="38">SUM(E42:E43)</f>
        <v>0</v>
      </c>
      <c r="F41" s="39">
        <f t="shared" si="38"/>
        <v>0</v>
      </c>
      <c r="H41" s="39">
        <f t="shared" ref="H41:J41" si="39">SUM(H42:H43)</f>
        <v>0</v>
      </c>
      <c r="I41" s="39">
        <f t="shared" si="39"/>
        <v>0</v>
      </c>
      <c r="J41" s="39">
        <f t="shared" si="39"/>
        <v>0</v>
      </c>
      <c r="L41" s="39">
        <f t="shared" ref="L41:M41" si="40">SUM(L42:L43)</f>
        <v>0</v>
      </c>
      <c r="M41" s="39">
        <f t="shared" si="40"/>
        <v>0</v>
      </c>
      <c r="N41" s="59"/>
      <c r="P41" s="39">
        <f t="shared" ref="P41:Q41" si="41">SUM(P42:P43)</f>
        <v>0</v>
      </c>
      <c r="Q41" s="39">
        <f t="shared" si="41"/>
        <v>0</v>
      </c>
      <c r="R41" s="59"/>
      <c r="T41" s="39">
        <f t="shared" ref="T41:U41" si="42">SUM(T42:T43)</f>
        <v>0</v>
      </c>
      <c r="U41" s="39">
        <f t="shared" si="42"/>
        <v>0</v>
      </c>
      <c r="V41" s="59"/>
      <c r="X41" s="39">
        <f t="shared" ref="X41:Y41" si="43">SUM(X42:X43)</f>
        <v>0</v>
      </c>
      <c r="Y41" s="39">
        <f t="shared" si="43"/>
        <v>0</v>
      </c>
      <c r="Z41" s="59"/>
    </row>
    <row r="42" spans="1:26" ht="14.5">
      <c r="A42" s="23">
        <v>1</v>
      </c>
      <c r="B42" s="11" t="s">
        <v>34</v>
      </c>
      <c r="C42" s="5"/>
      <c r="D42" s="40">
        <v>0</v>
      </c>
      <c r="E42" s="41"/>
      <c r="F42" s="42"/>
      <c r="H42" s="55"/>
      <c r="I42" s="45"/>
      <c r="J42" s="56"/>
      <c r="L42" s="55"/>
      <c r="M42" s="45"/>
      <c r="N42" s="56"/>
      <c r="P42" s="55"/>
      <c r="Q42" s="45"/>
      <c r="R42" s="56"/>
      <c r="T42" s="55"/>
      <c r="U42" s="45"/>
      <c r="V42" s="56"/>
      <c r="X42" s="55"/>
      <c r="Y42" s="45"/>
      <c r="Z42" s="56"/>
    </row>
    <row r="43" spans="1:26" ht="14.5">
      <c r="A43" s="23">
        <v>2</v>
      </c>
      <c r="B43" s="11" t="s">
        <v>35</v>
      </c>
      <c r="C43" s="5"/>
      <c r="D43" s="40">
        <v>0</v>
      </c>
      <c r="E43" s="41"/>
      <c r="F43" s="42"/>
      <c r="H43" s="55"/>
      <c r="I43" s="45"/>
      <c r="J43" s="56"/>
      <c r="L43" s="55"/>
      <c r="M43" s="45"/>
      <c r="N43" s="56"/>
      <c r="P43" s="55"/>
      <c r="Q43" s="45"/>
      <c r="R43" s="56"/>
      <c r="T43" s="55"/>
      <c r="U43" s="45"/>
      <c r="V43" s="56"/>
      <c r="X43" s="55"/>
      <c r="Y43" s="45"/>
      <c r="Z43" s="56"/>
    </row>
    <row r="44" spans="1:26" ht="14.5">
      <c r="A44" s="23">
        <v>3</v>
      </c>
      <c r="B44" s="11" t="s">
        <v>52</v>
      </c>
      <c r="C44" s="5"/>
      <c r="D44" s="40">
        <v>0</v>
      </c>
      <c r="E44" s="41"/>
      <c r="F44" s="42"/>
      <c r="H44" s="55"/>
      <c r="I44" s="45"/>
      <c r="J44" s="56"/>
      <c r="L44" s="55"/>
      <c r="M44" s="45"/>
      <c r="N44" s="56"/>
      <c r="P44" s="55"/>
      <c r="Q44" s="45"/>
      <c r="R44" s="56"/>
      <c r="T44" s="55"/>
      <c r="U44" s="45"/>
      <c r="V44" s="56"/>
      <c r="X44" s="55"/>
      <c r="Y44" s="45"/>
      <c r="Z44" s="56"/>
    </row>
    <row r="45" spans="1:26" ht="14.5">
      <c r="A45" s="23">
        <v>4</v>
      </c>
      <c r="B45" s="11" t="s">
        <v>53</v>
      </c>
      <c r="C45" s="5"/>
      <c r="D45" s="40"/>
      <c r="E45" s="41"/>
      <c r="F45" s="42"/>
      <c r="H45" s="55"/>
      <c r="I45" s="45"/>
      <c r="J45" s="56"/>
      <c r="L45" s="55"/>
      <c r="M45" s="45"/>
      <c r="N45" s="56"/>
      <c r="P45" s="55"/>
      <c r="Q45" s="45"/>
      <c r="R45" s="56"/>
      <c r="T45" s="55"/>
      <c r="U45" s="45"/>
      <c r="V45" s="56"/>
      <c r="X45" s="55"/>
      <c r="Y45" s="45"/>
      <c r="Z45" s="56"/>
    </row>
  </sheetData>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8" zoomScaleNormal="68" workbookViewId="0">
      <pane xSplit="3" topLeftCell="N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109</v>
      </c>
      <c r="D1" s="27" t="s">
        <v>97</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c r="E8" s="33"/>
      <c r="F8" s="34"/>
      <c r="H8" s="49"/>
      <c r="I8" s="50"/>
      <c r="J8" s="51"/>
      <c r="L8" s="49"/>
      <c r="M8" s="50"/>
      <c r="N8" s="51"/>
      <c r="O8" s="64"/>
      <c r="P8" s="154"/>
      <c r="Q8" s="154"/>
      <c r="R8" s="155"/>
      <c r="T8" s="155"/>
      <c r="U8" s="155"/>
      <c r="V8" s="155"/>
      <c r="X8" s="155"/>
      <c r="Y8" s="155"/>
      <c r="Z8" s="155"/>
    </row>
    <row r="9" spans="1:26" s="1" customFormat="1" ht="26.5" customHeight="1">
      <c r="A9" s="221" t="s">
        <v>43</v>
      </c>
      <c r="B9" s="222"/>
      <c r="C9" s="2"/>
      <c r="D9" s="35">
        <f>SUM(D10)</f>
        <v>0</v>
      </c>
      <c r="E9" s="35">
        <f t="shared" ref="E9:F9" si="0">SUM(E10)</f>
        <v>0</v>
      </c>
      <c r="F9" s="35">
        <f t="shared" si="0"/>
        <v>0</v>
      </c>
      <c r="H9" s="35">
        <f>SUM(H10)</f>
        <v>0</v>
      </c>
      <c r="I9" s="35">
        <f t="shared" ref="I9:J9" si="1">SUM(I10)</f>
        <v>0</v>
      </c>
      <c r="J9" s="35">
        <f t="shared" si="1"/>
        <v>0</v>
      </c>
      <c r="L9" s="35">
        <f>SUM(L10)</f>
        <v>0</v>
      </c>
      <c r="M9" s="35">
        <f>SUM(M10)</f>
        <v>0</v>
      </c>
      <c r="N9" s="57"/>
      <c r="O9" s="63"/>
      <c r="P9" s="154"/>
      <c r="Q9" s="154"/>
      <c r="R9" s="154"/>
      <c r="T9" s="154"/>
      <c r="U9" s="154"/>
      <c r="V9" s="154"/>
      <c r="X9" s="154"/>
      <c r="Y9" s="154"/>
      <c r="Z9" s="155"/>
    </row>
    <row r="10" spans="1:26" s="17" customFormat="1" ht="15.5">
      <c r="A10" s="23">
        <v>1</v>
      </c>
      <c r="B10" s="11" t="s">
        <v>44</v>
      </c>
      <c r="C10" s="2"/>
      <c r="D10" s="36"/>
      <c r="E10" s="37"/>
      <c r="F10" s="38"/>
      <c r="H10" s="52"/>
      <c r="I10" s="53"/>
      <c r="J10" s="54"/>
      <c r="L10" s="52"/>
      <c r="M10" s="53"/>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0</v>
      </c>
      <c r="I12" s="32">
        <f>SUM(I13:I35)</f>
        <v>0</v>
      </c>
      <c r="J12" s="32">
        <f>SUM(J13:J35)</f>
        <v>0</v>
      </c>
      <c r="L12" s="32">
        <f>SUM(L13:L35)</f>
        <v>0</v>
      </c>
      <c r="M12" s="32">
        <f>SUM(M13:M35)</f>
        <v>0</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f>SUM(D14,D18)</f>
        <v>0</v>
      </c>
      <c r="E13" s="35">
        <f t="shared" ref="E13:F13" si="2">SUM(E14,E18)</f>
        <v>0</v>
      </c>
      <c r="F13" s="35">
        <f t="shared" si="2"/>
        <v>0</v>
      </c>
      <c r="H13" s="35">
        <f t="shared" ref="H13:J13" si="3">SUM(H14,H18)</f>
        <v>0</v>
      </c>
      <c r="I13" s="35">
        <f t="shared" si="3"/>
        <v>0</v>
      </c>
      <c r="J13" s="35">
        <f t="shared" si="3"/>
        <v>0</v>
      </c>
      <c r="L13" s="35">
        <f t="shared" ref="L13:M13" si="4">SUM(L14,L18)</f>
        <v>0</v>
      </c>
      <c r="M13" s="35">
        <f t="shared" si="4"/>
        <v>0</v>
      </c>
      <c r="N13" s="57"/>
      <c r="O13" s="63"/>
      <c r="P13" s="35">
        <f>SUM(P14,P18)</f>
        <v>0</v>
      </c>
      <c r="Q13" s="35">
        <f t="shared" ref="Q13:R13" si="5">SUM(Q14,Q18)</f>
        <v>0</v>
      </c>
      <c r="R13" s="35">
        <f t="shared" si="5"/>
        <v>0</v>
      </c>
      <c r="T13" s="35">
        <f t="shared" ref="T13:V13" si="6">SUM(T14,T18)</f>
        <v>0</v>
      </c>
      <c r="U13" s="35">
        <f t="shared" si="6"/>
        <v>0</v>
      </c>
      <c r="V13" s="35">
        <f t="shared" si="6"/>
        <v>0</v>
      </c>
      <c r="X13" s="35">
        <f t="shared" ref="X13:Y13" si="7">SUM(X14,X18)</f>
        <v>0</v>
      </c>
      <c r="Y13" s="35">
        <f t="shared" si="7"/>
        <v>0</v>
      </c>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c r="E15" s="41"/>
      <c r="F15" s="42"/>
      <c r="H15" s="55"/>
      <c r="I15" s="45"/>
      <c r="J15" s="56"/>
      <c r="L15" s="55">
        <f>D15-H15</f>
        <v>0</v>
      </c>
      <c r="M15" s="44">
        <f>F15-J15</f>
        <v>0</v>
      </c>
      <c r="N15" s="56"/>
      <c r="O15" s="62"/>
      <c r="P15" s="40"/>
      <c r="Q15" s="41"/>
      <c r="R15" s="42"/>
      <c r="T15" s="55"/>
      <c r="U15" s="45"/>
      <c r="V15" s="56"/>
      <c r="X15" s="55">
        <f>P15-T15</f>
        <v>0</v>
      </c>
      <c r="Y15" s="44">
        <f>R15-V15</f>
        <v>0</v>
      </c>
      <c r="Z15" s="56"/>
    </row>
    <row r="16" spans="1:26" ht="26.5" customHeight="1">
      <c r="A16" s="23">
        <v>2</v>
      </c>
      <c r="B16" s="11" t="s">
        <v>40</v>
      </c>
      <c r="C16" s="4"/>
      <c r="D16" s="40"/>
      <c r="E16" s="41"/>
      <c r="F16" s="42"/>
      <c r="H16" s="55"/>
      <c r="I16" s="45"/>
      <c r="J16" s="56"/>
      <c r="L16" s="55">
        <f t="shared" ref="L16:L17" si="8">D16-H16</f>
        <v>0</v>
      </c>
      <c r="M16" s="44">
        <f t="shared" ref="M16:M17" si="9">F16-J16</f>
        <v>0</v>
      </c>
      <c r="N16" s="56"/>
      <c r="O16" s="62"/>
      <c r="P16" s="40"/>
      <c r="Q16" s="41"/>
      <c r="R16" s="42"/>
      <c r="T16" s="55"/>
      <c r="U16" s="45"/>
      <c r="V16" s="56"/>
      <c r="X16" s="55">
        <f t="shared" ref="X16" si="10">P16-T16</f>
        <v>0</v>
      </c>
      <c r="Y16" s="44">
        <f t="shared" ref="Y16:Y17" si="11">R16-V16</f>
        <v>0</v>
      </c>
      <c r="Z16" s="56"/>
    </row>
    <row r="17" spans="1:26" ht="30" customHeight="1">
      <c r="A17" s="23">
        <v>3</v>
      </c>
      <c r="B17" s="11" t="s">
        <v>41</v>
      </c>
      <c r="C17" s="5"/>
      <c r="D17" s="40"/>
      <c r="E17" s="41"/>
      <c r="F17" s="42"/>
      <c r="H17" s="55"/>
      <c r="I17" s="45"/>
      <c r="J17" s="56"/>
      <c r="L17" s="55">
        <f t="shared" si="8"/>
        <v>0</v>
      </c>
      <c r="M17" s="44">
        <f t="shared" si="9"/>
        <v>0</v>
      </c>
      <c r="N17" s="56"/>
      <c r="O17" s="62"/>
      <c r="P17" s="40"/>
      <c r="Q17" s="41"/>
      <c r="R17" s="42"/>
      <c r="T17" s="55"/>
      <c r="U17" s="45"/>
      <c r="V17" s="56"/>
      <c r="X17" s="55">
        <f>P17-T17</f>
        <v>0</v>
      </c>
      <c r="Y17" s="44">
        <f t="shared" si="11"/>
        <v>0</v>
      </c>
      <c r="Z17" s="56"/>
    </row>
    <row r="18" spans="1:26" s="16" customFormat="1">
      <c r="A18" s="219" t="s">
        <v>131</v>
      </c>
      <c r="B18" s="220"/>
      <c r="C18" s="3"/>
      <c r="D18" s="39"/>
      <c r="E18" s="39"/>
      <c r="F18" s="39"/>
      <c r="H18" s="39"/>
      <c r="I18" s="39"/>
      <c r="J18" s="39"/>
      <c r="L18" s="39">
        <v>0</v>
      </c>
      <c r="M18" s="26">
        <v>0</v>
      </c>
      <c r="N18" s="58"/>
      <c r="O18" s="66"/>
      <c r="P18" s="39"/>
      <c r="Q18" s="39"/>
      <c r="R18" s="39"/>
      <c r="T18" s="39"/>
      <c r="U18" s="39"/>
      <c r="V18" s="39"/>
      <c r="X18" s="39">
        <v>0</v>
      </c>
      <c r="Y18" s="26">
        <v>0</v>
      </c>
      <c r="Z18" s="58"/>
    </row>
    <row r="19" spans="1:26" ht="14.5">
      <c r="A19" s="23">
        <v>1</v>
      </c>
      <c r="B19" s="11" t="s">
        <v>4</v>
      </c>
      <c r="C19" s="6"/>
      <c r="D19" s="40"/>
      <c r="E19" s="41"/>
      <c r="F19" s="42"/>
      <c r="H19" s="55"/>
      <c r="I19" s="45"/>
      <c r="J19" s="56"/>
      <c r="L19" s="55">
        <f t="shared" ref="L19:L26" si="12">D19-H19</f>
        <v>0</v>
      </c>
      <c r="M19" s="44">
        <f t="shared" ref="M19:M26" si="13">F19-J19</f>
        <v>0</v>
      </c>
      <c r="N19" s="56"/>
      <c r="O19" s="62"/>
      <c r="P19" s="40"/>
      <c r="Q19" s="41"/>
      <c r="R19" s="42"/>
      <c r="T19" s="55"/>
      <c r="U19" s="45"/>
      <c r="V19" s="56"/>
      <c r="X19" s="55">
        <f t="shared" ref="X19:X26" si="14">P19-T19</f>
        <v>0</v>
      </c>
      <c r="Y19" s="44">
        <f t="shared" ref="Y19:Y26" si="15">R19-V19</f>
        <v>0</v>
      </c>
      <c r="Z19" s="56"/>
    </row>
    <row r="20" spans="1:26" ht="14.5">
      <c r="A20" s="23">
        <v>2</v>
      </c>
      <c r="B20" s="12" t="s">
        <v>11</v>
      </c>
      <c r="C20" s="6"/>
      <c r="D20" s="40"/>
      <c r="E20" s="41"/>
      <c r="F20" s="42"/>
      <c r="H20" s="55"/>
      <c r="I20" s="45"/>
      <c r="J20" s="56"/>
      <c r="L20" s="55">
        <f>D20-H20</f>
        <v>0</v>
      </c>
      <c r="M20" s="44">
        <f t="shared" si="13"/>
        <v>0</v>
      </c>
      <c r="N20" s="56"/>
      <c r="O20" s="62"/>
      <c r="P20" s="40"/>
      <c r="Q20" s="41"/>
      <c r="R20" s="42"/>
      <c r="T20" s="55"/>
      <c r="U20" s="45"/>
      <c r="V20" s="56"/>
      <c r="X20" s="55">
        <f t="shared" si="14"/>
        <v>0</v>
      </c>
      <c r="Y20" s="44">
        <f t="shared" si="15"/>
        <v>0</v>
      </c>
      <c r="Z20" s="56"/>
    </row>
    <row r="21" spans="1:26" ht="14.5">
      <c r="A21" s="23">
        <v>3</v>
      </c>
      <c r="B21" s="11" t="s">
        <v>5</v>
      </c>
      <c r="C21" s="4"/>
      <c r="D21" s="40"/>
      <c r="E21" s="41"/>
      <c r="F21" s="42"/>
      <c r="H21" s="55"/>
      <c r="I21" s="45"/>
      <c r="J21" s="56"/>
      <c r="L21" s="55">
        <f t="shared" si="12"/>
        <v>0</v>
      </c>
      <c r="M21" s="44">
        <f t="shared" si="13"/>
        <v>0</v>
      </c>
      <c r="N21" s="56"/>
      <c r="O21" s="62"/>
      <c r="P21" s="40"/>
      <c r="Q21" s="41"/>
      <c r="R21" s="42"/>
      <c r="T21" s="55"/>
      <c r="U21" s="45"/>
      <c r="V21" s="56"/>
      <c r="X21" s="55">
        <f t="shared" si="14"/>
        <v>0</v>
      </c>
      <c r="Y21" s="44">
        <f t="shared" si="15"/>
        <v>0</v>
      </c>
      <c r="Z21" s="56"/>
    </row>
    <row r="22" spans="1:26" ht="14.5">
      <c r="A22" s="23">
        <v>4</v>
      </c>
      <c r="B22" s="11" t="s">
        <v>7</v>
      </c>
      <c r="C22" s="5"/>
      <c r="D22" s="40"/>
      <c r="E22" s="41"/>
      <c r="F22" s="42"/>
      <c r="H22" s="55"/>
      <c r="I22" s="45"/>
      <c r="J22" s="56"/>
      <c r="L22" s="55">
        <f t="shared" si="12"/>
        <v>0</v>
      </c>
      <c r="M22" s="44">
        <f t="shared" si="13"/>
        <v>0</v>
      </c>
      <c r="N22" s="56"/>
      <c r="O22" s="62"/>
      <c r="P22" s="40"/>
      <c r="Q22" s="41"/>
      <c r="R22" s="42"/>
      <c r="T22" s="55"/>
      <c r="U22" s="45"/>
      <c r="V22" s="56"/>
      <c r="X22" s="55">
        <f t="shared" si="14"/>
        <v>0</v>
      </c>
      <c r="Y22" s="44">
        <f t="shared" si="15"/>
        <v>0</v>
      </c>
      <c r="Z22" s="56"/>
    </row>
    <row r="23" spans="1:26" ht="14.5">
      <c r="A23" s="23">
        <v>5</v>
      </c>
      <c r="B23" s="12" t="s">
        <v>8</v>
      </c>
      <c r="C23" s="7"/>
      <c r="D23" s="40"/>
      <c r="E23" s="41"/>
      <c r="F23" s="42"/>
      <c r="H23" s="55"/>
      <c r="I23" s="45"/>
      <c r="J23" s="56"/>
      <c r="L23" s="55">
        <f t="shared" si="12"/>
        <v>0</v>
      </c>
      <c r="M23" s="44">
        <f t="shared" si="13"/>
        <v>0</v>
      </c>
      <c r="N23" s="56"/>
      <c r="O23" s="62"/>
      <c r="P23" s="40"/>
      <c r="Q23" s="41"/>
      <c r="R23" s="42"/>
      <c r="T23" s="55"/>
      <c r="U23" s="45"/>
      <c r="V23" s="56"/>
      <c r="X23" s="55">
        <f t="shared" si="14"/>
        <v>0</v>
      </c>
      <c r="Y23" s="44">
        <f t="shared" si="15"/>
        <v>0</v>
      </c>
      <c r="Z23" s="56"/>
    </row>
    <row r="24" spans="1:26" ht="14.5">
      <c r="A24" s="23">
        <v>6</v>
      </c>
      <c r="B24" s="12" t="s">
        <v>9</v>
      </c>
      <c r="C24" s="7"/>
      <c r="D24" s="40"/>
      <c r="E24" s="41"/>
      <c r="F24" s="42"/>
      <c r="H24" s="55"/>
      <c r="I24" s="45"/>
      <c r="J24" s="56"/>
      <c r="L24" s="55">
        <f t="shared" si="12"/>
        <v>0</v>
      </c>
      <c r="M24" s="44">
        <f t="shared" si="13"/>
        <v>0</v>
      </c>
      <c r="N24" s="56"/>
      <c r="O24" s="62"/>
      <c r="P24" s="40"/>
      <c r="Q24" s="41"/>
      <c r="R24" s="42"/>
      <c r="T24" s="55"/>
      <c r="U24" s="45"/>
      <c r="V24" s="56"/>
      <c r="X24" s="55">
        <f t="shared" si="14"/>
        <v>0</v>
      </c>
      <c r="Y24" s="44">
        <f t="shared" si="15"/>
        <v>0</v>
      </c>
      <c r="Z24" s="56"/>
    </row>
    <row r="25" spans="1:26" ht="14.5">
      <c r="A25" s="23">
        <v>7</v>
      </c>
      <c r="B25" s="12" t="s">
        <v>6</v>
      </c>
      <c r="C25" s="8"/>
      <c r="D25" s="40"/>
      <c r="E25" s="41"/>
      <c r="F25" s="42"/>
      <c r="H25" s="55"/>
      <c r="I25" s="45"/>
      <c r="J25" s="56"/>
      <c r="L25" s="55">
        <f t="shared" si="12"/>
        <v>0</v>
      </c>
      <c r="M25" s="44">
        <f t="shared" si="13"/>
        <v>0</v>
      </c>
      <c r="N25" s="56"/>
      <c r="O25" s="62"/>
      <c r="P25" s="40"/>
      <c r="Q25" s="41"/>
      <c r="R25" s="42"/>
      <c r="T25" s="55"/>
      <c r="U25" s="45"/>
      <c r="V25" s="56"/>
      <c r="X25" s="55">
        <f t="shared" si="14"/>
        <v>0</v>
      </c>
      <c r="Y25" s="44">
        <f t="shared" si="15"/>
        <v>0</v>
      </c>
      <c r="Z25" s="56"/>
    </row>
    <row r="26" spans="1:26" ht="14.5">
      <c r="A26" s="23">
        <v>8</v>
      </c>
      <c r="B26" s="12" t="s">
        <v>10</v>
      </c>
      <c r="C26" s="7"/>
      <c r="D26" s="40"/>
      <c r="E26" s="41"/>
      <c r="F26" s="42"/>
      <c r="H26" s="55"/>
      <c r="I26" s="45"/>
      <c r="J26" s="56"/>
      <c r="L26" s="55">
        <f t="shared" si="12"/>
        <v>0</v>
      </c>
      <c r="M26" s="44">
        <f t="shared" si="13"/>
        <v>0</v>
      </c>
      <c r="N26" s="56"/>
      <c r="O26" s="62"/>
      <c r="P26" s="40"/>
      <c r="Q26" s="41"/>
      <c r="R26" s="42"/>
      <c r="T26" s="55"/>
      <c r="U26" s="45"/>
      <c r="V26" s="56"/>
      <c r="X26" s="55">
        <f t="shared" si="14"/>
        <v>0</v>
      </c>
      <c r="Y26" s="44">
        <f t="shared" si="15"/>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v>0</v>
      </c>
      <c r="M28" s="26">
        <v>0</v>
      </c>
      <c r="N28" s="58"/>
      <c r="O28" s="66"/>
      <c r="P28" s="39"/>
      <c r="Q28" s="39"/>
      <c r="R28" s="39"/>
      <c r="T28" s="39"/>
      <c r="U28" s="39"/>
      <c r="V28" s="39"/>
      <c r="X28" s="39">
        <v>0</v>
      </c>
      <c r="Y28" s="26">
        <v>0</v>
      </c>
      <c r="Z28" s="58"/>
    </row>
    <row r="29" spans="1:26" ht="14.5">
      <c r="A29" s="23">
        <v>1</v>
      </c>
      <c r="B29" s="11" t="s">
        <v>44</v>
      </c>
      <c r="C29" s="5"/>
      <c r="D29" s="40"/>
      <c r="E29" s="41"/>
      <c r="F29" s="42"/>
      <c r="H29" s="55"/>
      <c r="I29" s="45"/>
      <c r="J29" s="56"/>
      <c r="L29" s="55">
        <f t="shared" ref="L29:L35" si="16">D29-H29</f>
        <v>0</v>
      </c>
      <c r="M29" s="44">
        <f t="shared" ref="M29:M35" si="17">F29-J29</f>
        <v>0</v>
      </c>
      <c r="N29" s="56"/>
      <c r="O29" s="62"/>
      <c r="P29" s="40"/>
      <c r="Q29" s="41"/>
      <c r="R29" s="42"/>
      <c r="T29" s="55"/>
      <c r="U29" s="45"/>
      <c r="V29" s="56"/>
      <c r="X29" s="55">
        <f t="shared" ref="X29:X35" si="18">P29-T29</f>
        <v>0</v>
      </c>
      <c r="Y29" s="44">
        <f t="shared" ref="Y29:Y35" si="19">R29-V29</f>
        <v>0</v>
      </c>
      <c r="Z29" s="56"/>
    </row>
    <row r="30" spans="1:26" ht="14.5">
      <c r="A30" s="23">
        <v>2</v>
      </c>
      <c r="B30" s="11" t="s">
        <v>46</v>
      </c>
      <c r="C30" s="5"/>
      <c r="D30" s="40"/>
      <c r="E30" s="41"/>
      <c r="F30" s="42"/>
      <c r="H30" s="55"/>
      <c r="I30" s="45"/>
      <c r="J30" s="56"/>
      <c r="L30" s="55">
        <f t="shared" si="16"/>
        <v>0</v>
      </c>
      <c r="M30" s="44">
        <f t="shared" si="17"/>
        <v>0</v>
      </c>
      <c r="N30" s="56"/>
      <c r="O30" s="62"/>
      <c r="P30" s="40"/>
      <c r="Q30" s="41"/>
      <c r="R30" s="42"/>
      <c r="T30" s="55"/>
      <c r="U30" s="45"/>
      <c r="V30" s="56"/>
      <c r="X30" s="55">
        <f t="shared" si="18"/>
        <v>0</v>
      </c>
      <c r="Y30" s="44">
        <f t="shared" si="19"/>
        <v>0</v>
      </c>
      <c r="Z30" s="56"/>
    </row>
    <row r="31" spans="1:26" ht="14.5">
      <c r="A31" s="23">
        <v>3</v>
      </c>
      <c r="B31" s="11" t="s">
        <v>47</v>
      </c>
      <c r="C31" s="5"/>
      <c r="D31" s="40"/>
      <c r="E31" s="41"/>
      <c r="F31" s="42"/>
      <c r="H31" s="55"/>
      <c r="I31" s="45"/>
      <c r="J31" s="56"/>
      <c r="L31" s="55">
        <f t="shared" si="16"/>
        <v>0</v>
      </c>
      <c r="M31" s="44">
        <f t="shared" si="17"/>
        <v>0</v>
      </c>
      <c r="N31" s="56"/>
      <c r="O31" s="62"/>
      <c r="P31" s="40"/>
      <c r="Q31" s="41"/>
      <c r="R31" s="42"/>
      <c r="T31" s="55"/>
      <c r="U31" s="45"/>
      <c r="V31" s="56"/>
      <c r="X31" s="55">
        <f t="shared" si="18"/>
        <v>0</v>
      </c>
      <c r="Y31" s="44">
        <f t="shared" si="19"/>
        <v>0</v>
      </c>
      <c r="Z31" s="56"/>
    </row>
    <row r="32" spans="1:26" ht="14.5">
      <c r="A32" s="23">
        <v>4</v>
      </c>
      <c r="B32" s="11" t="s">
        <v>48</v>
      </c>
      <c r="C32" s="5"/>
      <c r="D32" s="40"/>
      <c r="E32" s="41"/>
      <c r="F32" s="42"/>
      <c r="H32" s="55"/>
      <c r="I32" s="45"/>
      <c r="J32" s="56"/>
      <c r="L32" s="55">
        <f t="shared" si="16"/>
        <v>0</v>
      </c>
      <c r="M32" s="44">
        <f t="shared" si="17"/>
        <v>0</v>
      </c>
      <c r="N32" s="56"/>
      <c r="O32" s="62"/>
      <c r="P32" s="40"/>
      <c r="Q32" s="41"/>
      <c r="R32" s="42"/>
      <c r="T32" s="55"/>
      <c r="U32" s="45"/>
      <c r="V32" s="56"/>
      <c r="X32" s="55">
        <f t="shared" si="18"/>
        <v>0</v>
      </c>
      <c r="Y32" s="44">
        <f t="shared" si="19"/>
        <v>0</v>
      </c>
      <c r="Z32" s="56"/>
    </row>
    <row r="33" spans="1:26" ht="14.5">
      <c r="A33" s="23">
        <v>5</v>
      </c>
      <c r="B33" s="11" t="s">
        <v>49</v>
      </c>
      <c r="C33" s="5"/>
      <c r="D33" s="40"/>
      <c r="E33" s="41"/>
      <c r="F33" s="42"/>
      <c r="H33" s="55"/>
      <c r="I33" s="45"/>
      <c r="J33" s="56"/>
      <c r="L33" s="55">
        <f t="shared" si="16"/>
        <v>0</v>
      </c>
      <c r="M33" s="44">
        <f t="shared" si="17"/>
        <v>0</v>
      </c>
      <c r="N33" s="56"/>
      <c r="O33" s="62"/>
      <c r="P33" s="40"/>
      <c r="Q33" s="41"/>
      <c r="R33" s="42"/>
      <c r="T33" s="55"/>
      <c r="U33" s="45"/>
      <c r="V33" s="56"/>
      <c r="X33" s="55">
        <f t="shared" si="18"/>
        <v>0</v>
      </c>
      <c r="Y33" s="44">
        <f t="shared" si="19"/>
        <v>0</v>
      </c>
      <c r="Z33" s="56"/>
    </row>
    <row r="34" spans="1:26" ht="14.5">
      <c r="A34" s="23">
        <v>6</v>
      </c>
      <c r="B34" s="11" t="s">
        <v>50</v>
      </c>
      <c r="C34" s="5"/>
      <c r="D34" s="40"/>
      <c r="E34" s="41"/>
      <c r="F34" s="42"/>
      <c r="H34" s="55"/>
      <c r="I34" s="45"/>
      <c r="J34" s="56"/>
      <c r="L34" s="55">
        <f t="shared" si="16"/>
        <v>0</v>
      </c>
      <c r="M34" s="44">
        <f t="shared" si="17"/>
        <v>0</v>
      </c>
      <c r="N34" s="56"/>
      <c r="O34" s="62"/>
      <c r="P34" s="40"/>
      <c r="Q34" s="41"/>
      <c r="R34" s="42"/>
      <c r="T34" s="55"/>
      <c r="U34" s="45"/>
      <c r="V34" s="56"/>
      <c r="X34" s="55">
        <f t="shared" si="18"/>
        <v>0</v>
      </c>
      <c r="Y34" s="44">
        <f t="shared" si="19"/>
        <v>0</v>
      </c>
      <c r="Z34" s="56"/>
    </row>
    <row r="35" spans="1:26" ht="14.5">
      <c r="A35" s="23">
        <v>7</v>
      </c>
      <c r="B35" s="11" t="s">
        <v>51</v>
      </c>
      <c r="C35" s="5"/>
      <c r="D35" s="40"/>
      <c r="E35" s="41"/>
      <c r="F35" s="42"/>
      <c r="H35" s="55"/>
      <c r="I35" s="45"/>
      <c r="J35" s="56"/>
      <c r="L35" s="55">
        <f t="shared" si="16"/>
        <v>0</v>
      </c>
      <c r="M35" s="44">
        <f t="shared" si="17"/>
        <v>0</v>
      </c>
      <c r="N35" s="56"/>
      <c r="O35" s="62"/>
      <c r="P35" s="40"/>
      <c r="Q35" s="41"/>
      <c r="R35" s="42"/>
      <c r="T35" s="55"/>
      <c r="U35" s="45"/>
      <c r="V35" s="56"/>
      <c r="X35" s="55">
        <f t="shared" si="18"/>
        <v>0</v>
      </c>
      <c r="Y35" s="44">
        <f t="shared" si="19"/>
        <v>0</v>
      </c>
      <c r="Z35" s="56"/>
    </row>
    <row r="36" spans="1:26" s="25" customFormat="1" ht="31.5" customHeight="1">
      <c r="A36" s="227" t="s">
        <v>29</v>
      </c>
      <c r="B36" s="228"/>
      <c r="C36" s="24"/>
      <c r="D36" s="43"/>
      <c r="E36" s="43">
        <f t="shared" ref="E36:F36" si="20">SUM(E37,E39,E41)</f>
        <v>0</v>
      </c>
      <c r="F36" s="43">
        <f t="shared" si="20"/>
        <v>0</v>
      </c>
      <c r="H36" s="43">
        <f t="shared" ref="H36:J36" si="21">SUM(H37,H39,H41)</f>
        <v>0</v>
      </c>
      <c r="I36" s="43">
        <f t="shared" si="21"/>
        <v>0</v>
      </c>
      <c r="J36" s="43">
        <f t="shared" si="21"/>
        <v>0</v>
      </c>
      <c r="L36" s="43">
        <f t="shared" ref="L36:M36" si="22">SUM(L37,L39,L41)</f>
        <v>0</v>
      </c>
      <c r="M36" s="43">
        <f t="shared" si="22"/>
        <v>0</v>
      </c>
      <c r="N36" s="34"/>
      <c r="O36" s="67"/>
      <c r="P36" s="43">
        <f>SUM(P37,P39,P41)</f>
        <v>0</v>
      </c>
      <c r="Q36" s="43">
        <f t="shared" ref="Q36:R36" si="23">SUM(Q37,Q39,Q41)</f>
        <v>0</v>
      </c>
      <c r="R36" s="43">
        <f t="shared" si="23"/>
        <v>0</v>
      </c>
      <c r="T36" s="43">
        <f t="shared" ref="T36:V36" si="24">SUM(T37,T39,T41)</f>
        <v>0</v>
      </c>
      <c r="U36" s="43">
        <f t="shared" si="24"/>
        <v>0</v>
      </c>
      <c r="V36" s="43">
        <f t="shared" si="24"/>
        <v>0</v>
      </c>
      <c r="X36" s="43">
        <f t="shared" ref="X36:Y36" si="25">SUM(X37,X39,X41)</f>
        <v>0</v>
      </c>
      <c r="Y36" s="43">
        <f t="shared" si="25"/>
        <v>0</v>
      </c>
      <c r="Z36" s="34"/>
    </row>
    <row r="37" spans="1:26">
      <c r="A37" s="219" t="s">
        <v>30</v>
      </c>
      <c r="B37" s="220"/>
      <c r="C37" s="9"/>
      <c r="D37" s="39">
        <v>0</v>
      </c>
      <c r="E37" s="39">
        <f t="shared" ref="E37:F37" si="26">E38</f>
        <v>0</v>
      </c>
      <c r="F37" s="39">
        <f t="shared" si="26"/>
        <v>0</v>
      </c>
      <c r="H37" s="39">
        <f t="shared" ref="H37:J37" si="27">H38</f>
        <v>0</v>
      </c>
      <c r="I37" s="39">
        <f t="shared" si="27"/>
        <v>0</v>
      </c>
      <c r="J37" s="39">
        <f t="shared" si="27"/>
        <v>0</v>
      </c>
      <c r="L37" s="39">
        <f t="shared" ref="L37:M37" si="28">L38</f>
        <v>0</v>
      </c>
      <c r="M37" s="39">
        <f t="shared" si="28"/>
        <v>0</v>
      </c>
      <c r="N37" s="59"/>
      <c r="P37" s="39">
        <f t="shared" ref="P37:Q37" si="29">P38</f>
        <v>0</v>
      </c>
      <c r="Q37" s="39">
        <f t="shared" si="29"/>
        <v>0</v>
      </c>
      <c r="R37" s="59"/>
      <c r="T37" s="39">
        <f t="shared" ref="T37:U37" si="30">T38</f>
        <v>0</v>
      </c>
      <c r="U37" s="39">
        <f t="shared" si="30"/>
        <v>0</v>
      </c>
      <c r="V37" s="59"/>
      <c r="X37" s="39">
        <f t="shared" ref="X37:Y37" si="31">X38</f>
        <v>0</v>
      </c>
      <c r="Y37" s="39">
        <f t="shared" si="31"/>
        <v>0</v>
      </c>
      <c r="Z37" s="59"/>
    </row>
    <row r="38" spans="1:26" ht="14.5">
      <c r="A38" s="23">
        <v>1</v>
      </c>
      <c r="B38" s="11" t="s">
        <v>31</v>
      </c>
      <c r="C38" s="5"/>
      <c r="D38" s="40"/>
      <c r="E38" s="41"/>
      <c r="F38" s="42"/>
      <c r="H38" s="55"/>
      <c r="I38" s="45"/>
      <c r="J38" s="56"/>
      <c r="L38" s="55"/>
      <c r="M38" s="45"/>
      <c r="N38" s="56"/>
      <c r="P38" s="55"/>
      <c r="Q38" s="45"/>
      <c r="R38" s="56"/>
      <c r="T38" s="55"/>
      <c r="U38" s="45"/>
      <c r="V38" s="56"/>
      <c r="X38" s="55"/>
      <c r="Y38" s="45"/>
      <c r="Z38" s="56"/>
    </row>
    <row r="39" spans="1:26">
      <c r="A39" s="219" t="s">
        <v>32</v>
      </c>
      <c r="B39" s="220"/>
      <c r="C39" s="5"/>
      <c r="D39" s="39"/>
      <c r="E39" s="39">
        <f t="shared" ref="E39:F39" si="32">E40</f>
        <v>0</v>
      </c>
      <c r="F39" s="39">
        <f t="shared" si="32"/>
        <v>0</v>
      </c>
      <c r="H39" s="39">
        <f t="shared" ref="H39:J39" si="33">H40</f>
        <v>0</v>
      </c>
      <c r="I39" s="39">
        <f t="shared" si="33"/>
        <v>0</v>
      </c>
      <c r="J39" s="39">
        <f t="shared" si="33"/>
        <v>0</v>
      </c>
      <c r="L39" s="39">
        <f t="shared" ref="L39:M39" si="34">L40</f>
        <v>0</v>
      </c>
      <c r="M39" s="39">
        <f t="shared" si="34"/>
        <v>0</v>
      </c>
      <c r="N39" s="59"/>
      <c r="P39" s="39">
        <f t="shared" ref="P39:Q39" si="35">P40</f>
        <v>0</v>
      </c>
      <c r="Q39" s="39">
        <f t="shared" si="35"/>
        <v>0</v>
      </c>
      <c r="R39" s="59"/>
      <c r="T39" s="39">
        <f t="shared" ref="T39:U39" si="36">T40</f>
        <v>0</v>
      </c>
      <c r="U39" s="39">
        <f t="shared" si="36"/>
        <v>0</v>
      </c>
      <c r="V39" s="59"/>
      <c r="X39" s="39">
        <f t="shared" ref="X39:Y39" si="37">X40</f>
        <v>0</v>
      </c>
      <c r="Y39" s="39">
        <f t="shared" si="37"/>
        <v>0</v>
      </c>
      <c r="Z39" s="59"/>
    </row>
    <row r="40" spans="1:26" ht="14.5">
      <c r="A40" s="23">
        <v>1</v>
      </c>
      <c r="B40" s="11" t="s">
        <v>33</v>
      </c>
      <c r="C40" s="5"/>
      <c r="D40" s="40"/>
      <c r="E40" s="41"/>
      <c r="F40" s="42"/>
      <c r="H40" s="55"/>
      <c r="I40" s="45"/>
      <c r="J40" s="56"/>
      <c r="L40" s="55"/>
      <c r="M40" s="45"/>
      <c r="N40" s="56"/>
      <c r="P40" s="55"/>
      <c r="Q40" s="45"/>
      <c r="R40" s="56"/>
      <c r="T40" s="55"/>
      <c r="U40" s="45"/>
      <c r="V40" s="56"/>
      <c r="X40" s="55"/>
      <c r="Y40" s="45"/>
      <c r="Z40" s="56"/>
    </row>
    <row r="41" spans="1:26">
      <c r="A41" s="219" t="s">
        <v>36</v>
      </c>
      <c r="B41" s="220"/>
      <c r="C41" s="5"/>
      <c r="D41" s="39">
        <v>0</v>
      </c>
      <c r="E41" s="39">
        <f t="shared" ref="E41:F41" si="38">SUM(E42:E43)</f>
        <v>0</v>
      </c>
      <c r="F41" s="39">
        <f t="shared" si="38"/>
        <v>0</v>
      </c>
      <c r="H41" s="39">
        <f t="shared" ref="H41:J41" si="39">SUM(H42:H43)</f>
        <v>0</v>
      </c>
      <c r="I41" s="39">
        <f t="shared" si="39"/>
        <v>0</v>
      </c>
      <c r="J41" s="39">
        <f t="shared" si="39"/>
        <v>0</v>
      </c>
      <c r="L41" s="39">
        <f t="shared" ref="L41:M41" si="40">SUM(L42:L43)</f>
        <v>0</v>
      </c>
      <c r="M41" s="39">
        <f t="shared" si="40"/>
        <v>0</v>
      </c>
      <c r="N41" s="59"/>
      <c r="P41" s="39">
        <f t="shared" ref="P41:Q41" si="41">SUM(P42:P43)</f>
        <v>0</v>
      </c>
      <c r="Q41" s="39">
        <f t="shared" si="41"/>
        <v>0</v>
      </c>
      <c r="R41" s="59"/>
      <c r="T41" s="39">
        <f t="shared" ref="T41:U41" si="42">SUM(T42:T43)</f>
        <v>0</v>
      </c>
      <c r="U41" s="39">
        <f t="shared" si="42"/>
        <v>0</v>
      </c>
      <c r="V41" s="59"/>
      <c r="X41" s="39">
        <f t="shared" ref="X41:Y41" si="43">SUM(X42:X43)</f>
        <v>0</v>
      </c>
      <c r="Y41" s="39">
        <f t="shared" si="43"/>
        <v>0</v>
      </c>
      <c r="Z41" s="59"/>
    </row>
    <row r="42" spans="1:26" ht="14.5">
      <c r="A42" s="23">
        <v>1</v>
      </c>
      <c r="B42" s="11" t="s">
        <v>34</v>
      </c>
      <c r="C42" s="5"/>
      <c r="D42" s="40">
        <v>0</v>
      </c>
      <c r="E42" s="41"/>
      <c r="F42" s="42"/>
      <c r="H42" s="55"/>
      <c r="I42" s="45"/>
      <c r="J42" s="56"/>
      <c r="L42" s="55"/>
      <c r="M42" s="45"/>
      <c r="N42" s="56"/>
      <c r="P42" s="55"/>
      <c r="Q42" s="45"/>
      <c r="R42" s="56"/>
      <c r="T42" s="55"/>
      <c r="U42" s="45"/>
      <c r="V42" s="56"/>
      <c r="X42" s="55"/>
      <c r="Y42" s="45"/>
      <c r="Z42" s="56"/>
    </row>
    <row r="43" spans="1:26" ht="14.5">
      <c r="A43" s="23">
        <v>2</v>
      </c>
      <c r="B43" s="11" t="s">
        <v>35</v>
      </c>
      <c r="C43" s="5"/>
      <c r="D43" s="40">
        <v>0</v>
      </c>
      <c r="E43" s="41"/>
      <c r="F43" s="42"/>
      <c r="H43" s="55"/>
      <c r="I43" s="45"/>
      <c r="J43" s="56"/>
      <c r="L43" s="55"/>
      <c r="M43" s="45"/>
      <c r="N43" s="56"/>
      <c r="P43" s="55"/>
      <c r="Q43" s="45"/>
      <c r="R43" s="56"/>
      <c r="T43" s="55"/>
      <c r="U43" s="45"/>
      <c r="V43" s="56"/>
      <c r="X43" s="55"/>
      <c r="Y43" s="45"/>
      <c r="Z43" s="56"/>
    </row>
    <row r="44" spans="1:26" ht="14.5">
      <c r="A44" s="23">
        <v>3</v>
      </c>
      <c r="B44" s="11" t="s">
        <v>52</v>
      </c>
      <c r="C44" s="5"/>
      <c r="D44" s="40">
        <v>0</v>
      </c>
      <c r="E44" s="41"/>
      <c r="F44" s="42"/>
      <c r="H44" s="55"/>
      <c r="I44" s="45"/>
      <c r="J44" s="56"/>
      <c r="L44" s="55"/>
      <c r="M44" s="45"/>
      <c r="N44" s="56"/>
      <c r="P44" s="55"/>
      <c r="Q44" s="45"/>
      <c r="R44" s="56"/>
      <c r="T44" s="55"/>
      <c r="U44" s="45"/>
      <c r="V44" s="56"/>
      <c r="X44" s="55"/>
      <c r="Y44" s="45"/>
      <c r="Z44" s="56"/>
    </row>
    <row r="45" spans="1:26" ht="14.5">
      <c r="A45" s="23">
        <v>4</v>
      </c>
      <c r="B45" s="11" t="s">
        <v>53</v>
      </c>
      <c r="C45" s="5"/>
      <c r="D45" s="40"/>
      <c r="E45" s="41"/>
      <c r="F45" s="42"/>
      <c r="H45" s="55"/>
      <c r="I45" s="45"/>
      <c r="J45" s="56"/>
      <c r="L45" s="55"/>
      <c r="M45" s="45"/>
      <c r="N45" s="56"/>
      <c r="P45" s="55"/>
      <c r="Q45" s="45"/>
      <c r="R45" s="56"/>
      <c r="T45" s="55"/>
      <c r="U45" s="45"/>
      <c r="V45" s="56"/>
      <c r="X45" s="55"/>
      <c r="Y45" s="45"/>
      <c r="Z45" s="56"/>
    </row>
  </sheetData>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zoomScale="60" zoomScaleNormal="60" workbookViewId="0">
      <selection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128" t="s">
        <v>126</v>
      </c>
      <c r="D1" s="27" t="s">
        <v>97</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c r="E8" s="33"/>
      <c r="F8" s="34"/>
      <c r="H8" s="49"/>
      <c r="I8" s="50"/>
      <c r="J8" s="51"/>
      <c r="L8" s="49"/>
      <c r="M8" s="50"/>
      <c r="N8" s="51"/>
      <c r="O8" s="64"/>
      <c r="P8" s="154"/>
      <c r="Q8" s="154"/>
      <c r="R8" s="155"/>
      <c r="T8" s="155"/>
      <c r="U8" s="155"/>
      <c r="V8" s="155"/>
      <c r="X8" s="155"/>
      <c r="Y8" s="155"/>
      <c r="Z8" s="155"/>
    </row>
    <row r="9" spans="1:26" s="1" customFormat="1" ht="26.5" customHeight="1">
      <c r="A9" s="221" t="s">
        <v>43</v>
      </c>
      <c r="B9" s="222"/>
      <c r="C9" s="2"/>
      <c r="D9" s="35">
        <f>SUM(D10)</f>
        <v>0</v>
      </c>
      <c r="E9" s="35">
        <f t="shared" ref="E9:F9" si="0">SUM(E10)</f>
        <v>0</v>
      </c>
      <c r="F9" s="35">
        <f t="shared" si="0"/>
        <v>0</v>
      </c>
      <c r="H9" s="35">
        <f>SUM(H10)</f>
        <v>0</v>
      </c>
      <c r="I9" s="35">
        <f t="shared" ref="I9:J9" si="1">SUM(I10)</f>
        <v>0</v>
      </c>
      <c r="J9" s="35">
        <f t="shared" si="1"/>
        <v>0</v>
      </c>
      <c r="L9" s="35">
        <f>SUM(L10)</f>
        <v>0</v>
      </c>
      <c r="M9" s="35">
        <f>SUM(M10)</f>
        <v>0</v>
      </c>
      <c r="N9" s="57"/>
      <c r="O9" s="63"/>
      <c r="P9" s="154"/>
      <c r="Q9" s="154"/>
      <c r="R9" s="154"/>
      <c r="T9" s="154"/>
      <c r="U9" s="154"/>
      <c r="V9" s="154"/>
      <c r="X9" s="154"/>
      <c r="Y9" s="154"/>
      <c r="Z9" s="155"/>
    </row>
    <row r="10" spans="1:26" s="17" customFormat="1" ht="15.5">
      <c r="A10" s="23">
        <v>1</v>
      </c>
      <c r="B10" s="11" t="s">
        <v>44</v>
      </c>
      <c r="C10" s="2"/>
      <c r="D10" s="36"/>
      <c r="E10" s="37"/>
      <c r="F10" s="38"/>
      <c r="H10" s="52"/>
      <c r="I10" s="53"/>
      <c r="J10" s="54"/>
      <c r="L10" s="52"/>
      <c r="M10" s="53"/>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0</v>
      </c>
      <c r="E12" s="32">
        <f>SUM(E13:E35)</f>
        <v>0</v>
      </c>
      <c r="F12" s="32">
        <f>SUM(F13:F35)</f>
        <v>0</v>
      </c>
      <c r="H12" s="32">
        <f>SUM(H13:H35)</f>
        <v>0</v>
      </c>
      <c r="I12" s="32">
        <f>SUM(I13:I35)</f>
        <v>0</v>
      </c>
      <c r="J12" s="32">
        <f>SUM(J13:J35)</f>
        <v>0</v>
      </c>
      <c r="L12" s="32">
        <f>SUM(L13:L35)</f>
        <v>0</v>
      </c>
      <c r="M12" s="32">
        <f>SUM(M13:M35)</f>
        <v>0</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f>SUM(D14,D18)</f>
        <v>0</v>
      </c>
      <c r="E13" s="35">
        <f t="shared" ref="E13:F13" si="2">SUM(E14,E18)</f>
        <v>0</v>
      </c>
      <c r="F13" s="35">
        <f t="shared" si="2"/>
        <v>0</v>
      </c>
      <c r="H13" s="35">
        <f t="shared" ref="H13:J13" si="3">SUM(H14,H18)</f>
        <v>0</v>
      </c>
      <c r="I13" s="35">
        <f t="shared" si="3"/>
        <v>0</v>
      </c>
      <c r="J13" s="35">
        <f t="shared" si="3"/>
        <v>0</v>
      </c>
      <c r="L13" s="35">
        <f t="shared" ref="L13:M13" si="4">SUM(L14,L18)</f>
        <v>0</v>
      </c>
      <c r="M13" s="35">
        <f t="shared" si="4"/>
        <v>0</v>
      </c>
      <c r="N13" s="57"/>
      <c r="O13" s="63"/>
      <c r="P13" s="35">
        <f>SUM(P14,P18)</f>
        <v>0</v>
      </c>
      <c r="Q13" s="35">
        <f t="shared" ref="Q13:R13" si="5">SUM(Q14,Q18)</f>
        <v>0</v>
      </c>
      <c r="R13" s="35">
        <f t="shared" si="5"/>
        <v>0</v>
      </c>
      <c r="T13" s="35">
        <f t="shared" ref="T13:V13" si="6">SUM(T14,T18)</f>
        <v>0</v>
      </c>
      <c r="U13" s="35">
        <f t="shared" si="6"/>
        <v>0</v>
      </c>
      <c r="V13" s="35">
        <f t="shared" si="6"/>
        <v>0</v>
      </c>
      <c r="X13" s="35">
        <f t="shared" ref="X13:Y13" si="7">SUM(X14,X18)</f>
        <v>0</v>
      </c>
      <c r="Y13" s="35">
        <f t="shared" si="7"/>
        <v>0</v>
      </c>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c r="E15" s="41"/>
      <c r="F15" s="42"/>
      <c r="H15" s="55"/>
      <c r="I15" s="45"/>
      <c r="J15" s="56"/>
      <c r="L15" s="55">
        <f>D15-H15</f>
        <v>0</v>
      </c>
      <c r="M15" s="44">
        <f>F15-J15</f>
        <v>0</v>
      </c>
      <c r="N15" s="56"/>
      <c r="O15" s="62"/>
      <c r="P15" s="40"/>
      <c r="Q15" s="41"/>
      <c r="R15" s="42"/>
      <c r="T15" s="55"/>
      <c r="U15" s="45"/>
      <c r="V15" s="56"/>
      <c r="X15" s="55">
        <f>P15-T15</f>
        <v>0</v>
      </c>
      <c r="Y15" s="44">
        <f>R15-V15</f>
        <v>0</v>
      </c>
      <c r="Z15" s="56"/>
    </row>
    <row r="16" spans="1:26" ht="26.5" customHeight="1">
      <c r="A16" s="23">
        <v>2</v>
      </c>
      <c r="B16" s="11" t="s">
        <v>40</v>
      </c>
      <c r="C16" s="4"/>
      <c r="D16" s="40"/>
      <c r="E16" s="41"/>
      <c r="F16" s="42"/>
      <c r="H16" s="55"/>
      <c r="I16" s="45"/>
      <c r="J16" s="56"/>
      <c r="L16" s="55">
        <f t="shared" ref="L16:L17" si="8">D16-H16</f>
        <v>0</v>
      </c>
      <c r="M16" s="44">
        <f t="shared" ref="M16:M17" si="9">F16-J16</f>
        <v>0</v>
      </c>
      <c r="N16" s="56"/>
      <c r="O16" s="62"/>
      <c r="P16" s="40"/>
      <c r="Q16" s="41"/>
      <c r="R16" s="42"/>
      <c r="T16" s="55"/>
      <c r="U16" s="45"/>
      <c r="V16" s="56"/>
      <c r="X16" s="55">
        <f t="shared" ref="X16" si="10">P16-T16</f>
        <v>0</v>
      </c>
      <c r="Y16" s="44">
        <f t="shared" ref="Y16:Y17" si="11">R16-V16</f>
        <v>0</v>
      </c>
      <c r="Z16" s="56"/>
    </row>
    <row r="17" spans="1:26" ht="30" customHeight="1">
      <c r="A17" s="23">
        <v>3</v>
      </c>
      <c r="B17" s="11" t="s">
        <v>41</v>
      </c>
      <c r="C17" s="5"/>
      <c r="D17" s="40"/>
      <c r="E17" s="41"/>
      <c r="F17" s="42"/>
      <c r="H17" s="55"/>
      <c r="I17" s="45"/>
      <c r="J17" s="56"/>
      <c r="L17" s="55">
        <f t="shared" si="8"/>
        <v>0</v>
      </c>
      <c r="M17" s="44">
        <f t="shared" si="9"/>
        <v>0</v>
      </c>
      <c r="N17" s="56"/>
      <c r="O17" s="62"/>
      <c r="P17" s="40"/>
      <c r="Q17" s="41"/>
      <c r="R17" s="42"/>
      <c r="T17" s="55"/>
      <c r="U17" s="45"/>
      <c r="V17" s="56"/>
      <c r="X17" s="55">
        <f>P17-T17</f>
        <v>0</v>
      </c>
      <c r="Y17" s="44">
        <f t="shared" si="11"/>
        <v>0</v>
      </c>
      <c r="Z17" s="56"/>
    </row>
    <row r="18" spans="1:26" s="16" customFormat="1">
      <c r="A18" s="219" t="s">
        <v>131</v>
      </c>
      <c r="B18" s="220"/>
      <c r="C18" s="3"/>
      <c r="D18" s="39"/>
      <c r="E18" s="39"/>
      <c r="F18" s="39"/>
      <c r="H18" s="39"/>
      <c r="I18" s="39"/>
      <c r="J18" s="39"/>
      <c r="L18" s="39">
        <v>0</v>
      </c>
      <c r="M18" s="26">
        <v>0</v>
      </c>
      <c r="N18" s="58"/>
      <c r="O18" s="66"/>
      <c r="P18" s="39"/>
      <c r="Q18" s="39"/>
      <c r="R18" s="39"/>
      <c r="T18" s="39"/>
      <c r="U18" s="39"/>
      <c r="V18" s="39"/>
      <c r="X18" s="39">
        <v>0</v>
      </c>
      <c r="Y18" s="26">
        <v>0</v>
      </c>
      <c r="Z18" s="58"/>
    </row>
    <row r="19" spans="1:26" ht="14.5">
      <c r="A19" s="23">
        <v>1</v>
      </c>
      <c r="B19" s="11" t="s">
        <v>4</v>
      </c>
      <c r="C19" s="6"/>
      <c r="D19" s="40"/>
      <c r="E19" s="41"/>
      <c r="F19" s="42"/>
      <c r="H19" s="55"/>
      <c r="I19" s="45"/>
      <c r="J19" s="56"/>
      <c r="L19" s="55">
        <f t="shared" ref="L19:L26" si="12">D19-H19</f>
        <v>0</v>
      </c>
      <c r="M19" s="44">
        <f t="shared" ref="M19:M26" si="13">F19-J19</f>
        <v>0</v>
      </c>
      <c r="N19" s="56"/>
      <c r="O19" s="62"/>
      <c r="P19" s="40"/>
      <c r="Q19" s="41"/>
      <c r="R19" s="42"/>
      <c r="T19" s="55"/>
      <c r="U19" s="45"/>
      <c r="V19" s="56"/>
      <c r="X19" s="55">
        <f t="shared" ref="X19:X26" si="14">P19-T19</f>
        <v>0</v>
      </c>
      <c r="Y19" s="44">
        <f t="shared" ref="Y19:Y26" si="15">R19-V19</f>
        <v>0</v>
      </c>
      <c r="Z19" s="56"/>
    </row>
    <row r="20" spans="1:26" ht="14.5">
      <c r="A20" s="23">
        <v>2</v>
      </c>
      <c r="B20" s="12" t="s">
        <v>11</v>
      </c>
      <c r="C20" s="6"/>
      <c r="D20" s="40"/>
      <c r="E20" s="41"/>
      <c r="F20" s="42"/>
      <c r="H20" s="55"/>
      <c r="I20" s="45"/>
      <c r="J20" s="56"/>
      <c r="L20" s="55">
        <f>D20-H20</f>
        <v>0</v>
      </c>
      <c r="M20" s="44">
        <f t="shared" si="13"/>
        <v>0</v>
      </c>
      <c r="N20" s="56"/>
      <c r="O20" s="62"/>
      <c r="P20" s="40"/>
      <c r="Q20" s="41"/>
      <c r="R20" s="42"/>
      <c r="T20" s="55"/>
      <c r="U20" s="45"/>
      <c r="V20" s="56"/>
      <c r="X20" s="55">
        <f t="shared" si="14"/>
        <v>0</v>
      </c>
      <c r="Y20" s="44">
        <f t="shared" si="15"/>
        <v>0</v>
      </c>
      <c r="Z20" s="56"/>
    </row>
    <row r="21" spans="1:26" ht="14.5">
      <c r="A21" s="23">
        <v>3</v>
      </c>
      <c r="B21" s="11" t="s">
        <v>5</v>
      </c>
      <c r="C21" s="4"/>
      <c r="D21" s="40"/>
      <c r="E21" s="41"/>
      <c r="F21" s="42"/>
      <c r="H21" s="55"/>
      <c r="I21" s="45"/>
      <c r="J21" s="56"/>
      <c r="L21" s="55">
        <f t="shared" si="12"/>
        <v>0</v>
      </c>
      <c r="M21" s="44">
        <f t="shared" si="13"/>
        <v>0</v>
      </c>
      <c r="N21" s="56"/>
      <c r="O21" s="62"/>
      <c r="P21" s="40"/>
      <c r="Q21" s="41"/>
      <c r="R21" s="42"/>
      <c r="T21" s="55"/>
      <c r="U21" s="45"/>
      <c r="V21" s="56"/>
      <c r="X21" s="55">
        <f t="shared" si="14"/>
        <v>0</v>
      </c>
      <c r="Y21" s="44">
        <f t="shared" si="15"/>
        <v>0</v>
      </c>
      <c r="Z21" s="56"/>
    </row>
    <row r="22" spans="1:26" ht="14.5">
      <c r="A22" s="23">
        <v>4</v>
      </c>
      <c r="B22" s="11" t="s">
        <v>7</v>
      </c>
      <c r="C22" s="5"/>
      <c r="D22" s="40"/>
      <c r="E22" s="41"/>
      <c r="F22" s="42"/>
      <c r="H22" s="55"/>
      <c r="I22" s="45"/>
      <c r="J22" s="56"/>
      <c r="L22" s="55">
        <f t="shared" si="12"/>
        <v>0</v>
      </c>
      <c r="M22" s="44">
        <f t="shared" si="13"/>
        <v>0</v>
      </c>
      <c r="N22" s="56"/>
      <c r="O22" s="62"/>
      <c r="P22" s="40"/>
      <c r="Q22" s="41"/>
      <c r="R22" s="42"/>
      <c r="T22" s="55"/>
      <c r="U22" s="45"/>
      <c r="V22" s="56"/>
      <c r="X22" s="55">
        <f t="shared" si="14"/>
        <v>0</v>
      </c>
      <c r="Y22" s="44">
        <f t="shared" si="15"/>
        <v>0</v>
      </c>
      <c r="Z22" s="56"/>
    </row>
    <row r="23" spans="1:26" ht="14.5">
      <c r="A23" s="23">
        <v>5</v>
      </c>
      <c r="B23" s="12" t="s">
        <v>8</v>
      </c>
      <c r="C23" s="7"/>
      <c r="D23" s="40"/>
      <c r="E23" s="41"/>
      <c r="F23" s="42"/>
      <c r="H23" s="55"/>
      <c r="I23" s="45"/>
      <c r="J23" s="56"/>
      <c r="L23" s="55">
        <f t="shared" si="12"/>
        <v>0</v>
      </c>
      <c r="M23" s="44">
        <f t="shared" si="13"/>
        <v>0</v>
      </c>
      <c r="N23" s="56"/>
      <c r="O23" s="62"/>
      <c r="P23" s="40"/>
      <c r="Q23" s="41"/>
      <c r="R23" s="42"/>
      <c r="T23" s="55"/>
      <c r="U23" s="45"/>
      <c r="V23" s="56"/>
      <c r="X23" s="55">
        <f t="shared" si="14"/>
        <v>0</v>
      </c>
      <c r="Y23" s="44">
        <f t="shared" si="15"/>
        <v>0</v>
      </c>
      <c r="Z23" s="56"/>
    </row>
    <row r="24" spans="1:26" ht="14.5">
      <c r="A24" s="23">
        <v>6</v>
      </c>
      <c r="B24" s="12" t="s">
        <v>9</v>
      </c>
      <c r="C24" s="7"/>
      <c r="D24" s="40"/>
      <c r="E24" s="41"/>
      <c r="F24" s="42"/>
      <c r="H24" s="55"/>
      <c r="I24" s="45"/>
      <c r="J24" s="56"/>
      <c r="L24" s="55">
        <f t="shared" si="12"/>
        <v>0</v>
      </c>
      <c r="M24" s="44">
        <f t="shared" si="13"/>
        <v>0</v>
      </c>
      <c r="N24" s="56"/>
      <c r="O24" s="62"/>
      <c r="P24" s="40"/>
      <c r="Q24" s="41"/>
      <c r="R24" s="42"/>
      <c r="T24" s="55"/>
      <c r="U24" s="45"/>
      <c r="V24" s="56"/>
      <c r="X24" s="55">
        <f t="shared" si="14"/>
        <v>0</v>
      </c>
      <c r="Y24" s="44">
        <f t="shared" si="15"/>
        <v>0</v>
      </c>
      <c r="Z24" s="56"/>
    </row>
    <row r="25" spans="1:26" ht="14.5">
      <c r="A25" s="23">
        <v>7</v>
      </c>
      <c r="B25" s="12" t="s">
        <v>6</v>
      </c>
      <c r="C25" s="8"/>
      <c r="D25" s="40"/>
      <c r="E25" s="41"/>
      <c r="F25" s="42"/>
      <c r="H25" s="55"/>
      <c r="I25" s="45"/>
      <c r="J25" s="56"/>
      <c r="L25" s="55">
        <f t="shared" si="12"/>
        <v>0</v>
      </c>
      <c r="M25" s="44">
        <f t="shared" si="13"/>
        <v>0</v>
      </c>
      <c r="N25" s="56"/>
      <c r="O25" s="62"/>
      <c r="P25" s="40"/>
      <c r="Q25" s="41"/>
      <c r="R25" s="42"/>
      <c r="T25" s="55"/>
      <c r="U25" s="45"/>
      <c r="V25" s="56"/>
      <c r="X25" s="55">
        <f t="shared" si="14"/>
        <v>0</v>
      </c>
      <c r="Y25" s="44">
        <f t="shared" si="15"/>
        <v>0</v>
      </c>
      <c r="Z25" s="56"/>
    </row>
    <row r="26" spans="1:26" ht="14.5">
      <c r="A26" s="23">
        <v>8</v>
      </c>
      <c r="B26" s="12" t="s">
        <v>10</v>
      </c>
      <c r="C26" s="7"/>
      <c r="D26" s="40"/>
      <c r="E26" s="41"/>
      <c r="F26" s="42"/>
      <c r="H26" s="55"/>
      <c r="I26" s="45"/>
      <c r="J26" s="56"/>
      <c r="L26" s="55">
        <f t="shared" si="12"/>
        <v>0</v>
      </c>
      <c r="M26" s="44">
        <f t="shared" si="13"/>
        <v>0</v>
      </c>
      <c r="N26" s="56"/>
      <c r="O26" s="62"/>
      <c r="P26" s="40"/>
      <c r="Q26" s="41"/>
      <c r="R26" s="42"/>
      <c r="T26" s="55"/>
      <c r="U26" s="45"/>
      <c r="V26" s="56"/>
      <c r="X26" s="55">
        <f t="shared" si="14"/>
        <v>0</v>
      </c>
      <c r="Y26" s="44">
        <f t="shared" si="15"/>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v>0</v>
      </c>
      <c r="M28" s="26">
        <v>0</v>
      </c>
      <c r="N28" s="58"/>
      <c r="O28" s="66"/>
      <c r="P28" s="39"/>
      <c r="Q28" s="39"/>
      <c r="R28" s="39"/>
      <c r="T28" s="39"/>
      <c r="U28" s="39"/>
      <c r="V28" s="39"/>
      <c r="X28" s="39">
        <v>0</v>
      </c>
      <c r="Y28" s="26">
        <v>0</v>
      </c>
      <c r="Z28" s="58"/>
    </row>
    <row r="29" spans="1:26" ht="14.5">
      <c r="A29" s="23">
        <v>1</v>
      </c>
      <c r="B29" s="11" t="s">
        <v>44</v>
      </c>
      <c r="C29" s="5"/>
      <c r="D29" s="40"/>
      <c r="E29" s="41"/>
      <c r="F29" s="42"/>
      <c r="H29" s="55"/>
      <c r="I29" s="45"/>
      <c r="J29" s="56"/>
      <c r="L29" s="55">
        <f t="shared" ref="L29:L35" si="16">D29-H29</f>
        <v>0</v>
      </c>
      <c r="M29" s="44">
        <f t="shared" ref="M29:M35" si="17">F29-J29</f>
        <v>0</v>
      </c>
      <c r="N29" s="56"/>
      <c r="O29" s="62"/>
      <c r="P29" s="40"/>
      <c r="Q29" s="41"/>
      <c r="R29" s="42"/>
      <c r="T29" s="55"/>
      <c r="U29" s="45"/>
      <c r="V29" s="56"/>
      <c r="X29" s="55">
        <f t="shared" ref="X29:X35" si="18">P29-T29</f>
        <v>0</v>
      </c>
      <c r="Y29" s="44">
        <f t="shared" ref="Y29:Y35" si="19">R29-V29</f>
        <v>0</v>
      </c>
      <c r="Z29" s="56"/>
    </row>
    <row r="30" spans="1:26" ht="14.5">
      <c r="A30" s="23">
        <v>2</v>
      </c>
      <c r="B30" s="11" t="s">
        <v>46</v>
      </c>
      <c r="C30" s="5"/>
      <c r="D30" s="40"/>
      <c r="E30" s="41"/>
      <c r="F30" s="42"/>
      <c r="H30" s="55"/>
      <c r="I30" s="45"/>
      <c r="J30" s="56"/>
      <c r="L30" s="55">
        <f t="shared" si="16"/>
        <v>0</v>
      </c>
      <c r="M30" s="44">
        <f t="shared" si="17"/>
        <v>0</v>
      </c>
      <c r="N30" s="56"/>
      <c r="O30" s="62"/>
      <c r="P30" s="40"/>
      <c r="Q30" s="41"/>
      <c r="R30" s="42"/>
      <c r="T30" s="55"/>
      <c r="U30" s="45"/>
      <c r="V30" s="56"/>
      <c r="X30" s="55">
        <f t="shared" si="18"/>
        <v>0</v>
      </c>
      <c r="Y30" s="44">
        <f t="shared" si="19"/>
        <v>0</v>
      </c>
      <c r="Z30" s="56"/>
    </row>
    <row r="31" spans="1:26" ht="14.5">
      <c r="A31" s="23">
        <v>3</v>
      </c>
      <c r="B31" s="11" t="s">
        <v>47</v>
      </c>
      <c r="C31" s="5"/>
      <c r="D31" s="40"/>
      <c r="E31" s="41"/>
      <c r="F31" s="42"/>
      <c r="H31" s="55"/>
      <c r="I31" s="45"/>
      <c r="J31" s="56"/>
      <c r="L31" s="55">
        <f t="shared" si="16"/>
        <v>0</v>
      </c>
      <c r="M31" s="44">
        <f t="shared" si="17"/>
        <v>0</v>
      </c>
      <c r="N31" s="56"/>
      <c r="O31" s="62"/>
      <c r="P31" s="40"/>
      <c r="Q31" s="41"/>
      <c r="R31" s="42"/>
      <c r="T31" s="55"/>
      <c r="U31" s="45"/>
      <c r="V31" s="56"/>
      <c r="X31" s="55">
        <f t="shared" si="18"/>
        <v>0</v>
      </c>
      <c r="Y31" s="44">
        <f t="shared" si="19"/>
        <v>0</v>
      </c>
      <c r="Z31" s="56"/>
    </row>
    <row r="32" spans="1:26" ht="14.5">
      <c r="A32" s="23">
        <v>4</v>
      </c>
      <c r="B32" s="11" t="s">
        <v>48</v>
      </c>
      <c r="C32" s="5"/>
      <c r="D32" s="40"/>
      <c r="E32" s="41"/>
      <c r="F32" s="42"/>
      <c r="H32" s="55"/>
      <c r="I32" s="45"/>
      <c r="J32" s="56"/>
      <c r="L32" s="55">
        <f t="shared" si="16"/>
        <v>0</v>
      </c>
      <c r="M32" s="44">
        <f t="shared" si="17"/>
        <v>0</v>
      </c>
      <c r="N32" s="56"/>
      <c r="O32" s="62"/>
      <c r="P32" s="40"/>
      <c r="Q32" s="41"/>
      <c r="R32" s="42"/>
      <c r="T32" s="55"/>
      <c r="U32" s="45"/>
      <c r="V32" s="56"/>
      <c r="X32" s="55">
        <f t="shared" si="18"/>
        <v>0</v>
      </c>
      <c r="Y32" s="44">
        <f t="shared" si="19"/>
        <v>0</v>
      </c>
      <c r="Z32" s="56"/>
    </row>
    <row r="33" spans="1:26" ht="14.5">
      <c r="A33" s="23">
        <v>5</v>
      </c>
      <c r="B33" s="11" t="s">
        <v>49</v>
      </c>
      <c r="C33" s="5"/>
      <c r="D33" s="40"/>
      <c r="E33" s="41"/>
      <c r="F33" s="42"/>
      <c r="H33" s="55"/>
      <c r="I33" s="45"/>
      <c r="J33" s="56"/>
      <c r="L33" s="55">
        <f t="shared" si="16"/>
        <v>0</v>
      </c>
      <c r="M33" s="44">
        <f t="shared" si="17"/>
        <v>0</v>
      </c>
      <c r="N33" s="56"/>
      <c r="O33" s="62"/>
      <c r="P33" s="40"/>
      <c r="Q33" s="41"/>
      <c r="R33" s="42"/>
      <c r="T33" s="55"/>
      <c r="U33" s="45"/>
      <c r="V33" s="56"/>
      <c r="X33" s="55">
        <f t="shared" si="18"/>
        <v>0</v>
      </c>
      <c r="Y33" s="44">
        <f t="shared" si="19"/>
        <v>0</v>
      </c>
      <c r="Z33" s="56"/>
    </row>
    <row r="34" spans="1:26" ht="14.5">
      <c r="A34" s="23">
        <v>6</v>
      </c>
      <c r="B34" s="11" t="s">
        <v>50</v>
      </c>
      <c r="C34" s="5"/>
      <c r="D34" s="40"/>
      <c r="E34" s="41"/>
      <c r="F34" s="42"/>
      <c r="H34" s="55"/>
      <c r="I34" s="45"/>
      <c r="J34" s="56"/>
      <c r="L34" s="55">
        <f t="shared" si="16"/>
        <v>0</v>
      </c>
      <c r="M34" s="44">
        <f t="shared" si="17"/>
        <v>0</v>
      </c>
      <c r="N34" s="56"/>
      <c r="O34" s="62"/>
      <c r="P34" s="40"/>
      <c r="Q34" s="41"/>
      <c r="R34" s="42"/>
      <c r="T34" s="55"/>
      <c r="U34" s="45"/>
      <c r="V34" s="56"/>
      <c r="X34" s="55">
        <f t="shared" si="18"/>
        <v>0</v>
      </c>
      <c r="Y34" s="44">
        <f t="shared" si="19"/>
        <v>0</v>
      </c>
      <c r="Z34" s="56"/>
    </row>
    <row r="35" spans="1:26" ht="14.5">
      <c r="A35" s="23">
        <v>7</v>
      </c>
      <c r="B35" s="11" t="s">
        <v>51</v>
      </c>
      <c r="C35" s="5"/>
      <c r="D35" s="40"/>
      <c r="E35" s="41"/>
      <c r="F35" s="42"/>
      <c r="H35" s="55"/>
      <c r="I35" s="45"/>
      <c r="J35" s="56"/>
      <c r="L35" s="55">
        <f t="shared" si="16"/>
        <v>0</v>
      </c>
      <c r="M35" s="44">
        <f t="shared" si="17"/>
        <v>0</v>
      </c>
      <c r="N35" s="56"/>
      <c r="O35" s="62"/>
      <c r="P35" s="40"/>
      <c r="Q35" s="41"/>
      <c r="R35" s="42"/>
      <c r="T35" s="55"/>
      <c r="U35" s="45"/>
      <c r="V35" s="56"/>
      <c r="X35" s="55">
        <f t="shared" si="18"/>
        <v>0</v>
      </c>
      <c r="Y35" s="44">
        <f t="shared" si="19"/>
        <v>0</v>
      </c>
      <c r="Z35" s="56"/>
    </row>
    <row r="36" spans="1:26" s="25" customFormat="1" ht="31.5" customHeight="1">
      <c r="A36" s="227" t="s">
        <v>29</v>
      </c>
      <c r="B36" s="228"/>
      <c r="C36" s="24"/>
      <c r="D36" s="43"/>
      <c r="E36" s="43">
        <f t="shared" ref="E36:F36" si="20">SUM(E37,E39,E41)</f>
        <v>0</v>
      </c>
      <c r="F36" s="43">
        <f t="shared" si="20"/>
        <v>0</v>
      </c>
      <c r="H36" s="43">
        <f t="shared" ref="H36:J36" si="21">SUM(H37,H39,H41)</f>
        <v>0</v>
      </c>
      <c r="I36" s="43">
        <f t="shared" si="21"/>
        <v>0</v>
      </c>
      <c r="J36" s="43">
        <f t="shared" si="21"/>
        <v>0</v>
      </c>
      <c r="L36" s="43">
        <f t="shared" ref="L36:M36" si="22">SUM(L37,L39,L41)</f>
        <v>0</v>
      </c>
      <c r="M36" s="43">
        <f t="shared" si="22"/>
        <v>0</v>
      </c>
      <c r="N36" s="34"/>
      <c r="O36" s="67"/>
      <c r="P36" s="43">
        <f>SUM(P37,P39,P41)</f>
        <v>0</v>
      </c>
      <c r="Q36" s="43">
        <f t="shared" ref="Q36:R36" si="23">SUM(Q37,Q39,Q41)</f>
        <v>0</v>
      </c>
      <c r="R36" s="43">
        <f t="shared" si="23"/>
        <v>0</v>
      </c>
      <c r="T36" s="43">
        <f t="shared" ref="T36:V36" si="24">SUM(T37,T39,T41)</f>
        <v>0</v>
      </c>
      <c r="U36" s="43">
        <f t="shared" si="24"/>
        <v>0</v>
      </c>
      <c r="V36" s="43">
        <f t="shared" si="24"/>
        <v>0</v>
      </c>
      <c r="X36" s="43">
        <f t="shared" ref="X36:Y36" si="25">SUM(X37,X39,X41)</f>
        <v>0</v>
      </c>
      <c r="Y36" s="43">
        <f t="shared" si="25"/>
        <v>0</v>
      </c>
      <c r="Z36" s="34"/>
    </row>
    <row r="37" spans="1:26">
      <c r="A37" s="219" t="s">
        <v>30</v>
      </c>
      <c r="B37" s="220"/>
      <c r="C37" s="9"/>
      <c r="D37" s="39">
        <v>0</v>
      </c>
      <c r="E37" s="39">
        <f t="shared" ref="E37:F37" si="26">E38</f>
        <v>0</v>
      </c>
      <c r="F37" s="39">
        <f t="shared" si="26"/>
        <v>0</v>
      </c>
      <c r="H37" s="39">
        <f t="shared" ref="H37:J37" si="27">H38</f>
        <v>0</v>
      </c>
      <c r="I37" s="39">
        <f t="shared" si="27"/>
        <v>0</v>
      </c>
      <c r="J37" s="39">
        <f t="shared" si="27"/>
        <v>0</v>
      </c>
      <c r="L37" s="39">
        <f t="shared" ref="L37:M37" si="28">L38</f>
        <v>0</v>
      </c>
      <c r="M37" s="39">
        <f t="shared" si="28"/>
        <v>0</v>
      </c>
      <c r="N37" s="59"/>
      <c r="P37" s="39">
        <f t="shared" ref="P37:Q37" si="29">P38</f>
        <v>0</v>
      </c>
      <c r="Q37" s="39">
        <f t="shared" si="29"/>
        <v>0</v>
      </c>
      <c r="R37" s="59"/>
      <c r="T37" s="39">
        <f t="shared" ref="T37:U37" si="30">T38</f>
        <v>0</v>
      </c>
      <c r="U37" s="39">
        <f t="shared" si="30"/>
        <v>0</v>
      </c>
      <c r="V37" s="59"/>
      <c r="X37" s="39">
        <f t="shared" ref="X37:Y37" si="31">X38</f>
        <v>0</v>
      </c>
      <c r="Y37" s="39">
        <f t="shared" si="31"/>
        <v>0</v>
      </c>
      <c r="Z37" s="59"/>
    </row>
    <row r="38" spans="1:26" ht="14.5">
      <c r="A38" s="23">
        <v>1</v>
      </c>
      <c r="B38" s="11" t="s">
        <v>31</v>
      </c>
      <c r="C38" s="5"/>
      <c r="D38" s="40"/>
      <c r="E38" s="41"/>
      <c r="F38" s="42"/>
      <c r="H38" s="55"/>
      <c r="I38" s="45"/>
      <c r="J38" s="56"/>
      <c r="L38" s="55"/>
      <c r="M38" s="45"/>
      <c r="N38" s="56"/>
      <c r="P38" s="55"/>
      <c r="Q38" s="45"/>
      <c r="R38" s="56"/>
      <c r="T38" s="55"/>
      <c r="U38" s="45"/>
      <c r="V38" s="56"/>
      <c r="X38" s="55"/>
      <c r="Y38" s="45"/>
      <c r="Z38" s="56"/>
    </row>
    <row r="39" spans="1:26">
      <c r="A39" s="219" t="s">
        <v>32</v>
      </c>
      <c r="B39" s="220"/>
      <c r="C39" s="5"/>
      <c r="D39" s="39"/>
      <c r="E39" s="39">
        <f t="shared" ref="E39:F39" si="32">E40</f>
        <v>0</v>
      </c>
      <c r="F39" s="39">
        <f t="shared" si="32"/>
        <v>0</v>
      </c>
      <c r="H39" s="39">
        <f t="shared" ref="H39:J39" si="33">H40</f>
        <v>0</v>
      </c>
      <c r="I39" s="39">
        <f t="shared" si="33"/>
        <v>0</v>
      </c>
      <c r="J39" s="39">
        <f t="shared" si="33"/>
        <v>0</v>
      </c>
      <c r="L39" s="39">
        <f t="shared" ref="L39:M39" si="34">L40</f>
        <v>0</v>
      </c>
      <c r="M39" s="39">
        <f t="shared" si="34"/>
        <v>0</v>
      </c>
      <c r="N39" s="59"/>
      <c r="P39" s="39">
        <f t="shared" ref="P39:Q39" si="35">P40</f>
        <v>0</v>
      </c>
      <c r="Q39" s="39">
        <f t="shared" si="35"/>
        <v>0</v>
      </c>
      <c r="R39" s="59"/>
      <c r="T39" s="39">
        <f t="shared" ref="T39:U39" si="36">T40</f>
        <v>0</v>
      </c>
      <c r="U39" s="39">
        <f t="shared" si="36"/>
        <v>0</v>
      </c>
      <c r="V39" s="59"/>
      <c r="X39" s="39">
        <f t="shared" ref="X39:Y39" si="37">X40</f>
        <v>0</v>
      </c>
      <c r="Y39" s="39">
        <f t="shared" si="37"/>
        <v>0</v>
      </c>
      <c r="Z39" s="59"/>
    </row>
    <row r="40" spans="1:26" ht="14.5">
      <c r="A40" s="23">
        <v>1</v>
      </c>
      <c r="B40" s="11" t="s">
        <v>33</v>
      </c>
      <c r="C40" s="5"/>
      <c r="D40" s="40"/>
      <c r="E40" s="41"/>
      <c r="F40" s="42"/>
      <c r="H40" s="55"/>
      <c r="I40" s="45"/>
      <c r="J40" s="56"/>
      <c r="L40" s="55"/>
      <c r="M40" s="45"/>
      <c r="N40" s="56"/>
      <c r="P40" s="55"/>
      <c r="Q40" s="45"/>
      <c r="R40" s="56"/>
      <c r="T40" s="55"/>
      <c r="U40" s="45"/>
      <c r="V40" s="56"/>
      <c r="X40" s="55"/>
      <c r="Y40" s="45"/>
      <c r="Z40" s="56"/>
    </row>
    <row r="41" spans="1:26">
      <c r="A41" s="219" t="s">
        <v>36</v>
      </c>
      <c r="B41" s="220"/>
      <c r="C41" s="5"/>
      <c r="D41" s="39">
        <v>0</v>
      </c>
      <c r="E41" s="39">
        <f t="shared" ref="E41:F41" si="38">SUM(E42:E43)</f>
        <v>0</v>
      </c>
      <c r="F41" s="39">
        <f t="shared" si="38"/>
        <v>0</v>
      </c>
      <c r="H41" s="39">
        <f t="shared" ref="H41:J41" si="39">SUM(H42:H43)</f>
        <v>0</v>
      </c>
      <c r="I41" s="39">
        <f t="shared" si="39"/>
        <v>0</v>
      </c>
      <c r="J41" s="39">
        <f t="shared" si="39"/>
        <v>0</v>
      </c>
      <c r="L41" s="39">
        <f t="shared" ref="L41:M41" si="40">SUM(L42:L43)</f>
        <v>0</v>
      </c>
      <c r="M41" s="39">
        <f t="shared" si="40"/>
        <v>0</v>
      </c>
      <c r="N41" s="59"/>
      <c r="P41" s="39">
        <f t="shared" ref="P41:Q41" si="41">SUM(P42:P43)</f>
        <v>0</v>
      </c>
      <c r="Q41" s="39">
        <f t="shared" si="41"/>
        <v>0</v>
      </c>
      <c r="R41" s="59"/>
      <c r="T41" s="39">
        <f t="shared" ref="T41:U41" si="42">SUM(T42:T43)</f>
        <v>0</v>
      </c>
      <c r="U41" s="39">
        <f t="shared" si="42"/>
        <v>0</v>
      </c>
      <c r="V41" s="59"/>
      <c r="X41" s="39">
        <f t="shared" ref="X41:Y41" si="43">SUM(X42:X43)</f>
        <v>0</v>
      </c>
      <c r="Y41" s="39">
        <f t="shared" si="43"/>
        <v>0</v>
      </c>
      <c r="Z41" s="59"/>
    </row>
    <row r="42" spans="1:26" ht="14.5">
      <c r="A42" s="23">
        <v>1</v>
      </c>
      <c r="B42" s="11" t="s">
        <v>34</v>
      </c>
      <c r="C42" s="5"/>
      <c r="D42" s="40">
        <v>0</v>
      </c>
      <c r="E42" s="41"/>
      <c r="F42" s="42"/>
      <c r="H42" s="55"/>
      <c r="I42" s="45"/>
      <c r="J42" s="56"/>
      <c r="L42" s="55"/>
      <c r="M42" s="45"/>
      <c r="N42" s="56"/>
      <c r="P42" s="55"/>
      <c r="Q42" s="45"/>
      <c r="R42" s="56"/>
      <c r="T42" s="55"/>
      <c r="U42" s="45"/>
      <c r="V42" s="56"/>
      <c r="X42" s="55"/>
      <c r="Y42" s="45"/>
      <c r="Z42" s="56"/>
    </row>
    <row r="43" spans="1:26" ht="14.5">
      <c r="A43" s="23">
        <v>2</v>
      </c>
      <c r="B43" s="11" t="s">
        <v>35</v>
      </c>
      <c r="C43" s="5"/>
      <c r="D43" s="40">
        <v>0</v>
      </c>
      <c r="E43" s="41"/>
      <c r="F43" s="42"/>
      <c r="H43" s="55"/>
      <c r="I43" s="45"/>
      <c r="J43" s="56"/>
      <c r="L43" s="55"/>
      <c r="M43" s="45"/>
      <c r="N43" s="56"/>
      <c r="P43" s="55"/>
      <c r="Q43" s="45"/>
      <c r="R43" s="56"/>
      <c r="T43" s="55"/>
      <c r="U43" s="45"/>
      <c r="V43" s="56"/>
      <c r="X43" s="55"/>
      <c r="Y43" s="45"/>
      <c r="Z43" s="56"/>
    </row>
    <row r="44" spans="1:26" ht="14.5">
      <c r="A44" s="23">
        <v>3</v>
      </c>
      <c r="B44" s="11" t="s">
        <v>52</v>
      </c>
      <c r="C44" s="5"/>
      <c r="D44" s="40">
        <v>0</v>
      </c>
      <c r="E44" s="41"/>
      <c r="F44" s="42"/>
      <c r="H44" s="55"/>
      <c r="I44" s="45"/>
      <c r="J44" s="56"/>
      <c r="L44" s="55"/>
      <c r="M44" s="45"/>
      <c r="N44" s="56"/>
      <c r="P44" s="55"/>
      <c r="Q44" s="45"/>
      <c r="R44" s="56"/>
      <c r="T44" s="55"/>
      <c r="U44" s="45"/>
      <c r="V44" s="56"/>
      <c r="X44" s="55"/>
      <c r="Y44" s="45"/>
      <c r="Z44" s="56"/>
    </row>
    <row r="45" spans="1:26" ht="14.5">
      <c r="A45" s="23">
        <v>4</v>
      </c>
      <c r="B45" s="11" t="s">
        <v>53</v>
      </c>
      <c r="C45" s="5"/>
      <c r="D45" s="40"/>
      <c r="E45" s="41"/>
      <c r="F45" s="42"/>
      <c r="H45" s="55"/>
      <c r="I45" s="45"/>
      <c r="J45" s="56"/>
      <c r="L45" s="55"/>
      <c r="M45" s="45"/>
      <c r="N45" s="56"/>
      <c r="P45" s="55"/>
      <c r="Q45" s="45"/>
      <c r="R45" s="56"/>
      <c r="T45" s="55"/>
      <c r="U45" s="45"/>
      <c r="V45" s="56"/>
      <c r="X45" s="55"/>
      <c r="Y45" s="45"/>
      <c r="Z45" s="56"/>
    </row>
  </sheetData>
  <mergeCells count="32">
    <mergeCell ref="D4:N4"/>
    <mergeCell ref="P4:Z4"/>
    <mergeCell ref="D5:F5"/>
    <mergeCell ref="H5:J5"/>
    <mergeCell ref="L5:L6"/>
    <mergeCell ref="M5:M6"/>
    <mergeCell ref="N5:N7"/>
    <mergeCell ref="P5:R5"/>
    <mergeCell ref="T5:V5"/>
    <mergeCell ref="Z5:Z7"/>
    <mergeCell ref="A36:B36"/>
    <mergeCell ref="A37:B37"/>
    <mergeCell ref="A39:B39"/>
    <mergeCell ref="A41:B41"/>
    <mergeCell ref="A13:B13"/>
    <mergeCell ref="A14:B14"/>
    <mergeCell ref="A18:B18"/>
    <mergeCell ref="A27:B27"/>
    <mergeCell ref="A28:B28"/>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0" zoomScaleNormal="60" workbookViewId="0">
      <pane xSplit="3" topLeftCell="D1" activePane="topRight" state="frozen"/>
      <selection activeCell="T36" sqref="T36"/>
      <selection pane="topRight" activeCell="N15" sqref="M15:N15"/>
    </sheetView>
  </sheetViews>
  <sheetFormatPr defaultRowHeight="14"/>
  <cols>
    <col min="1" max="1" width="17" customWidth="1"/>
    <col min="2" max="2" width="76.9140625" bestFit="1"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5" width="18.33203125" customWidth="1"/>
    <col min="26" max="26" width="18.33203125" style="130" customWidth="1"/>
  </cols>
  <sheetData>
    <row r="1" spans="1:26" ht="14.5">
      <c r="A1" s="19" t="s">
        <v>0</v>
      </c>
      <c r="B1" s="21" t="s">
        <v>62</v>
      </c>
    </row>
    <row r="2" spans="1:26" ht="14.5">
      <c r="A2" s="19" t="s">
        <v>1</v>
      </c>
      <c r="B2" s="69">
        <v>107276645</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229"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230"/>
    </row>
    <row r="7" spans="1:26" s="1" customFormat="1" ht="15.5">
      <c r="A7" s="218"/>
      <c r="B7" s="217"/>
      <c r="C7" s="2"/>
      <c r="D7" s="31"/>
      <c r="E7" s="29"/>
      <c r="F7" s="30"/>
      <c r="H7" s="46"/>
      <c r="I7" s="47"/>
      <c r="J7" s="48"/>
      <c r="L7" s="46"/>
      <c r="M7" s="47"/>
      <c r="N7" s="178"/>
      <c r="O7" s="63"/>
      <c r="P7" s="210"/>
      <c r="Q7" s="210"/>
      <c r="R7" s="210"/>
      <c r="T7" s="210"/>
      <c r="U7" s="210"/>
      <c r="V7" s="210"/>
      <c r="X7" s="213"/>
      <c r="Y7" s="215"/>
      <c r="Z7" s="230"/>
    </row>
    <row r="8" spans="1:26" s="15" customFormat="1" ht="26.5" customHeight="1">
      <c r="A8" s="225" t="s">
        <v>39</v>
      </c>
      <c r="B8" s="226"/>
      <c r="C8" s="14"/>
      <c r="D8" s="32">
        <f>SUM(D9:D10)</f>
        <v>0</v>
      </c>
      <c r="E8" s="32">
        <f t="shared" ref="E8:F8" si="0">SUM(E9:E10)</f>
        <v>0</v>
      </c>
      <c r="F8" s="32">
        <f t="shared" si="0"/>
        <v>0</v>
      </c>
      <c r="H8" s="32">
        <f t="shared" ref="H8" si="1">SUM(H9:H10)</f>
        <v>0</v>
      </c>
      <c r="I8" s="32">
        <f t="shared" ref="I8" si="2">SUM(I9:I10)</f>
        <v>0</v>
      </c>
      <c r="J8" s="32">
        <f t="shared" ref="J8" si="3">SUM(J9:J10)</f>
        <v>0</v>
      </c>
      <c r="L8" s="32">
        <f t="shared" ref="L8" si="4">SUM(L9:L10)</f>
        <v>0</v>
      </c>
      <c r="M8" s="32">
        <f t="shared" ref="M8" si="5">SUM(M9:M10)</f>
        <v>0</v>
      </c>
      <c r="N8" s="51"/>
      <c r="O8" s="64"/>
      <c r="P8" s="154"/>
      <c r="Q8" s="154"/>
      <c r="R8" s="154"/>
      <c r="T8" s="154"/>
      <c r="U8" s="154"/>
      <c r="V8" s="154"/>
      <c r="X8" s="154"/>
      <c r="Y8" s="154"/>
      <c r="Z8" s="158"/>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8"/>
    </row>
    <row r="10" spans="1:26" s="17" customFormat="1" ht="15.5">
      <c r="A10" s="23">
        <v>1</v>
      </c>
      <c r="B10" s="11" t="s">
        <v>44</v>
      </c>
      <c r="C10" s="2"/>
      <c r="D10" s="36">
        <v>0</v>
      </c>
      <c r="E10" s="37">
        <v>0</v>
      </c>
      <c r="F10" s="56">
        <f>D10+E10</f>
        <v>0</v>
      </c>
      <c r="H10" s="52">
        <v>0</v>
      </c>
      <c r="I10" s="53">
        <v>0</v>
      </c>
      <c r="J10" s="54">
        <f>H10+I10</f>
        <v>0</v>
      </c>
      <c r="L10" s="52">
        <f>D10-H10</f>
        <v>0</v>
      </c>
      <c r="M10" s="53">
        <f>F10-J10</f>
        <v>0</v>
      </c>
      <c r="N10" s="54"/>
      <c r="O10" s="63"/>
      <c r="P10" s="154"/>
      <c r="Q10" s="155"/>
      <c r="R10" s="155"/>
      <c r="T10" s="154"/>
      <c r="U10" s="155"/>
      <c r="V10" s="155"/>
      <c r="X10" s="154"/>
      <c r="Y10" s="155"/>
      <c r="Z10" s="158"/>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143073163</v>
      </c>
      <c r="E12" s="32">
        <f>SUM(E13:E35)</f>
        <v>0</v>
      </c>
      <c r="F12" s="32">
        <f>SUM(F13:F35)</f>
        <v>143073163</v>
      </c>
      <c r="H12" s="32">
        <f>SUM(H13:H35)</f>
        <v>0</v>
      </c>
      <c r="I12" s="32">
        <f>SUM(I13:I35)</f>
        <v>0</v>
      </c>
      <c r="J12" s="32">
        <f>SUM(J13:J35)</f>
        <v>0</v>
      </c>
      <c r="L12" s="32">
        <f>SUM(L13:L35)</f>
        <v>143073163</v>
      </c>
      <c r="M12" s="32">
        <f>SUM(M13:M35)</f>
        <v>143073163</v>
      </c>
      <c r="N12" s="51"/>
      <c r="O12" s="65"/>
      <c r="P12" s="32">
        <f>SUM(P13:P35)</f>
        <v>119834.79000000001</v>
      </c>
      <c r="Q12" s="32">
        <f>SUM(Q13:Q35)</f>
        <v>0</v>
      </c>
      <c r="R12" s="32">
        <f>SUM(R13:R35)</f>
        <v>119834.79000000001</v>
      </c>
      <c r="T12" s="32">
        <f>SUM(T13:T35)</f>
        <v>0</v>
      </c>
      <c r="U12" s="32">
        <f>SUM(U13:U35)</f>
        <v>0</v>
      </c>
      <c r="V12" s="32">
        <f>SUM(V13:V35)</f>
        <v>0</v>
      </c>
      <c r="X12" s="32">
        <f>SUM(X13:X35)</f>
        <v>119834.79000000001</v>
      </c>
      <c r="Y12" s="32">
        <f>SUM(Y13:Y35)</f>
        <v>119834.79000000001</v>
      </c>
      <c r="Z12" s="13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132"/>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133"/>
    </row>
    <row r="15" spans="1:26" ht="14.5">
      <c r="A15" s="23">
        <v>1</v>
      </c>
      <c r="B15" s="11" t="s">
        <v>3</v>
      </c>
      <c r="C15" s="4"/>
      <c r="D15" s="40">
        <v>0</v>
      </c>
      <c r="E15" s="41">
        <v>0</v>
      </c>
      <c r="F15" s="56">
        <f t="shared" ref="F15:F26" si="6">D15+E15</f>
        <v>0</v>
      </c>
      <c r="H15" s="55">
        <v>0</v>
      </c>
      <c r="I15" s="45">
        <v>0</v>
      </c>
      <c r="J15" s="56">
        <f>H15+I15</f>
        <v>0</v>
      </c>
      <c r="L15" s="52">
        <f t="shared" ref="L15:L17" si="7">D15-H15</f>
        <v>0</v>
      </c>
      <c r="M15" s="44">
        <f>F15-J15</f>
        <v>0</v>
      </c>
      <c r="N15" s="56"/>
      <c r="O15" s="62"/>
      <c r="P15" s="40">
        <v>0</v>
      </c>
      <c r="Q15" s="41">
        <v>0</v>
      </c>
      <c r="R15" s="42">
        <f>P15+Q15</f>
        <v>0</v>
      </c>
      <c r="T15" s="55">
        <v>0</v>
      </c>
      <c r="U15" s="45">
        <v>0</v>
      </c>
      <c r="V15" s="56">
        <f>T15+U15</f>
        <v>0</v>
      </c>
      <c r="X15" s="55">
        <f>P15-T15</f>
        <v>0</v>
      </c>
      <c r="Y15" s="44">
        <f>R15-V15</f>
        <v>0</v>
      </c>
      <c r="Z15" s="127"/>
    </row>
    <row r="16" spans="1:26" ht="26.5" customHeight="1">
      <c r="A16" s="23">
        <v>2</v>
      </c>
      <c r="B16" s="11" t="s">
        <v>40</v>
      </c>
      <c r="C16" s="4"/>
      <c r="D16" s="40">
        <v>0</v>
      </c>
      <c r="E16" s="41">
        <v>0</v>
      </c>
      <c r="F16" s="56">
        <f t="shared" si="6"/>
        <v>0</v>
      </c>
      <c r="H16" s="55">
        <v>0</v>
      </c>
      <c r="I16" s="45">
        <v>0</v>
      </c>
      <c r="J16" s="56">
        <f t="shared" ref="J16:J26" si="8">H16+I16</f>
        <v>0</v>
      </c>
      <c r="L16" s="52">
        <f t="shared" si="7"/>
        <v>0</v>
      </c>
      <c r="M16" s="44">
        <f t="shared" ref="M16:M17" si="9">F16-J16</f>
        <v>0</v>
      </c>
      <c r="N16" s="56"/>
      <c r="O16" s="62"/>
      <c r="P16" s="40">
        <v>0</v>
      </c>
      <c r="Q16" s="41">
        <v>0</v>
      </c>
      <c r="R16" s="42">
        <f t="shared" ref="R16:R26" si="10">P16+Q16</f>
        <v>0</v>
      </c>
      <c r="T16" s="55">
        <v>0</v>
      </c>
      <c r="U16" s="45">
        <v>0</v>
      </c>
      <c r="V16" s="56">
        <f t="shared" ref="V16:V26" si="11">T16+U16</f>
        <v>0</v>
      </c>
      <c r="X16" s="55">
        <f t="shared" ref="X16" si="12">P16-T16</f>
        <v>0</v>
      </c>
      <c r="Y16" s="44">
        <f t="shared" ref="Y16:Y17" si="13">R16-V16</f>
        <v>0</v>
      </c>
      <c r="Z16" s="127"/>
    </row>
    <row r="17" spans="1:26" ht="30" customHeight="1">
      <c r="A17" s="23">
        <v>3</v>
      </c>
      <c r="B17" s="11" t="s">
        <v>41</v>
      </c>
      <c r="C17" s="5"/>
      <c r="D17" s="40">
        <v>0</v>
      </c>
      <c r="E17" s="41">
        <v>0</v>
      </c>
      <c r="F17" s="56">
        <f t="shared" si="6"/>
        <v>0</v>
      </c>
      <c r="H17" s="55">
        <v>0</v>
      </c>
      <c r="I17" s="45">
        <v>0</v>
      </c>
      <c r="J17" s="56">
        <f t="shared" si="8"/>
        <v>0</v>
      </c>
      <c r="L17" s="52">
        <f t="shared" si="7"/>
        <v>0</v>
      </c>
      <c r="M17" s="44">
        <f t="shared" si="9"/>
        <v>0</v>
      </c>
      <c r="N17" s="56"/>
      <c r="O17" s="62"/>
      <c r="P17" s="40">
        <v>0</v>
      </c>
      <c r="Q17" s="41">
        <v>0</v>
      </c>
      <c r="R17" s="42">
        <f t="shared" si="10"/>
        <v>0</v>
      </c>
      <c r="T17" s="55">
        <v>0</v>
      </c>
      <c r="U17" s="45">
        <v>0</v>
      </c>
      <c r="V17" s="56">
        <f t="shared" si="11"/>
        <v>0</v>
      </c>
      <c r="X17" s="55">
        <f>P17-T17</f>
        <v>0</v>
      </c>
      <c r="Y17" s="44">
        <f t="shared" si="13"/>
        <v>0</v>
      </c>
      <c r="Z17" s="127"/>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133"/>
    </row>
    <row r="19" spans="1:26" ht="14.5">
      <c r="A19" s="23">
        <v>1</v>
      </c>
      <c r="B19" s="11" t="s">
        <v>4</v>
      </c>
      <c r="C19" s="6"/>
      <c r="D19" s="40">
        <v>0</v>
      </c>
      <c r="E19" s="41">
        <v>0</v>
      </c>
      <c r="F19" s="56">
        <f t="shared" si="6"/>
        <v>0</v>
      </c>
      <c r="H19" s="55">
        <v>0</v>
      </c>
      <c r="I19" s="45">
        <v>0</v>
      </c>
      <c r="J19" s="56">
        <f t="shared" si="8"/>
        <v>0</v>
      </c>
      <c r="L19" s="55">
        <f t="shared" ref="L19:L26" si="14">D19-H19</f>
        <v>0</v>
      </c>
      <c r="M19" s="44">
        <f t="shared" ref="M19:M26" si="15">F19-J19</f>
        <v>0</v>
      </c>
      <c r="N19" s="56"/>
      <c r="O19" s="62"/>
      <c r="P19" s="40">
        <v>0</v>
      </c>
      <c r="Q19" s="41">
        <v>0</v>
      </c>
      <c r="R19" s="42">
        <f t="shared" si="10"/>
        <v>0</v>
      </c>
      <c r="T19" s="55">
        <v>0</v>
      </c>
      <c r="U19" s="45">
        <v>0</v>
      </c>
      <c r="V19" s="56">
        <f t="shared" si="11"/>
        <v>0</v>
      </c>
      <c r="X19" s="55">
        <f t="shared" ref="X19:X26" si="16">P19-T19</f>
        <v>0</v>
      </c>
      <c r="Y19" s="44">
        <f t="shared" ref="Y19:Y26" si="17">R19-V19</f>
        <v>0</v>
      </c>
      <c r="Z19" s="127"/>
    </row>
    <row r="20" spans="1:26" ht="14.5">
      <c r="A20" s="23">
        <v>2</v>
      </c>
      <c r="B20" s="12" t="s">
        <v>11</v>
      </c>
      <c r="C20" s="6"/>
      <c r="D20" s="40">
        <v>143073163</v>
      </c>
      <c r="E20" s="41">
        <v>0</v>
      </c>
      <c r="F20" s="56">
        <f t="shared" si="6"/>
        <v>143073163</v>
      </c>
      <c r="H20" s="55">
        <v>0</v>
      </c>
      <c r="I20" s="45">
        <v>0</v>
      </c>
      <c r="J20" s="56">
        <f t="shared" si="8"/>
        <v>0</v>
      </c>
      <c r="L20" s="55">
        <f>D20-H20</f>
        <v>143073163</v>
      </c>
      <c r="M20" s="44">
        <f t="shared" si="15"/>
        <v>143073163</v>
      </c>
      <c r="N20" s="56" t="s">
        <v>110</v>
      </c>
      <c r="O20" s="62"/>
      <c r="P20" s="40">
        <v>0</v>
      </c>
      <c r="Q20" s="41">
        <v>0</v>
      </c>
      <c r="R20" s="42">
        <f t="shared" si="10"/>
        <v>0</v>
      </c>
      <c r="T20" s="55">
        <v>0</v>
      </c>
      <c r="U20" s="45">
        <v>0</v>
      </c>
      <c r="V20" s="56">
        <f t="shared" si="11"/>
        <v>0</v>
      </c>
      <c r="X20" s="55">
        <f t="shared" si="16"/>
        <v>0</v>
      </c>
      <c r="Y20" s="44">
        <f t="shared" si="17"/>
        <v>0</v>
      </c>
      <c r="Z20" s="127"/>
    </row>
    <row r="21" spans="1:26" ht="14.5">
      <c r="A21" s="23">
        <v>3</v>
      </c>
      <c r="B21" s="11" t="s">
        <v>5</v>
      </c>
      <c r="C21" s="4"/>
      <c r="D21" s="40">
        <v>0</v>
      </c>
      <c r="E21" s="41">
        <v>0</v>
      </c>
      <c r="F21" s="56">
        <f t="shared" si="6"/>
        <v>0</v>
      </c>
      <c r="H21" s="55">
        <v>0</v>
      </c>
      <c r="I21" s="45">
        <v>0</v>
      </c>
      <c r="J21" s="56">
        <f t="shared" si="8"/>
        <v>0</v>
      </c>
      <c r="L21" s="55">
        <f t="shared" si="14"/>
        <v>0</v>
      </c>
      <c r="M21" s="44">
        <f t="shared" si="15"/>
        <v>0</v>
      </c>
      <c r="N21" s="56"/>
      <c r="O21" s="62"/>
      <c r="P21" s="40">
        <v>0</v>
      </c>
      <c r="Q21" s="41">
        <v>0</v>
      </c>
      <c r="R21" s="42">
        <f t="shared" si="10"/>
        <v>0</v>
      </c>
      <c r="T21" s="55">
        <v>0</v>
      </c>
      <c r="U21" s="45">
        <v>0</v>
      </c>
      <c r="V21" s="56">
        <f t="shared" si="11"/>
        <v>0</v>
      </c>
      <c r="X21" s="55">
        <f t="shared" si="16"/>
        <v>0</v>
      </c>
      <c r="Y21" s="44">
        <f t="shared" si="17"/>
        <v>0</v>
      </c>
      <c r="Z21" s="127"/>
    </row>
    <row r="22" spans="1:26" ht="14.5">
      <c r="A22" s="23">
        <v>4</v>
      </c>
      <c r="B22" s="11" t="s">
        <v>7</v>
      </c>
      <c r="C22" s="5"/>
      <c r="D22" s="40">
        <v>0</v>
      </c>
      <c r="E22" s="41">
        <v>0</v>
      </c>
      <c r="F22" s="56">
        <f t="shared" si="6"/>
        <v>0</v>
      </c>
      <c r="H22" s="55">
        <v>0</v>
      </c>
      <c r="I22" s="45">
        <v>0</v>
      </c>
      <c r="J22" s="56">
        <f t="shared" si="8"/>
        <v>0</v>
      </c>
      <c r="L22" s="55">
        <f t="shared" si="14"/>
        <v>0</v>
      </c>
      <c r="M22" s="44">
        <f t="shared" si="15"/>
        <v>0</v>
      </c>
      <c r="N22" s="56"/>
      <c r="O22" s="62"/>
      <c r="P22" s="40">
        <v>0</v>
      </c>
      <c r="Q22" s="41">
        <v>0</v>
      </c>
      <c r="R22" s="42">
        <f t="shared" si="10"/>
        <v>0</v>
      </c>
      <c r="T22" s="55">
        <v>0</v>
      </c>
      <c r="U22" s="45">
        <v>0</v>
      </c>
      <c r="V22" s="56">
        <f t="shared" si="11"/>
        <v>0</v>
      </c>
      <c r="X22" s="55">
        <f t="shared" si="16"/>
        <v>0</v>
      </c>
      <c r="Y22" s="44">
        <f t="shared" si="17"/>
        <v>0</v>
      </c>
      <c r="Z22" s="127"/>
    </row>
    <row r="23" spans="1:26" ht="14.5">
      <c r="A23" s="23">
        <v>5</v>
      </c>
      <c r="B23" s="12" t="s">
        <v>8</v>
      </c>
      <c r="C23" s="7"/>
      <c r="D23" s="40">
        <v>0</v>
      </c>
      <c r="E23" s="41">
        <v>0</v>
      </c>
      <c r="F23" s="56">
        <f t="shared" si="6"/>
        <v>0</v>
      </c>
      <c r="H23" s="55">
        <v>0</v>
      </c>
      <c r="I23" s="45">
        <v>0</v>
      </c>
      <c r="J23" s="56">
        <f t="shared" si="8"/>
        <v>0</v>
      </c>
      <c r="L23" s="55">
        <f t="shared" si="14"/>
        <v>0</v>
      </c>
      <c r="M23" s="44">
        <f t="shared" si="15"/>
        <v>0</v>
      </c>
      <c r="N23" s="56"/>
      <c r="O23" s="62"/>
      <c r="P23" s="40">
        <v>7.78</v>
      </c>
      <c r="Q23" s="41">
        <v>0</v>
      </c>
      <c r="R23" s="42">
        <f t="shared" si="10"/>
        <v>7.78</v>
      </c>
      <c r="T23" s="55">
        <v>0</v>
      </c>
      <c r="U23" s="45">
        <v>0</v>
      </c>
      <c r="V23" s="56">
        <f t="shared" si="11"/>
        <v>0</v>
      </c>
      <c r="X23" s="55">
        <f t="shared" si="16"/>
        <v>7.78</v>
      </c>
      <c r="Y23" s="44">
        <f t="shared" si="17"/>
        <v>7.78</v>
      </c>
      <c r="Z23" s="127" t="s">
        <v>128</v>
      </c>
    </row>
    <row r="24" spans="1:26" ht="14.5">
      <c r="A24" s="23">
        <v>6</v>
      </c>
      <c r="B24" s="12" t="s">
        <v>9</v>
      </c>
      <c r="C24" s="7"/>
      <c r="D24" s="40">
        <v>0</v>
      </c>
      <c r="E24" s="41">
        <v>0</v>
      </c>
      <c r="F24" s="56">
        <f t="shared" si="6"/>
        <v>0</v>
      </c>
      <c r="H24" s="55">
        <v>0</v>
      </c>
      <c r="I24" s="45">
        <v>0</v>
      </c>
      <c r="J24" s="56">
        <f t="shared" si="8"/>
        <v>0</v>
      </c>
      <c r="L24" s="55">
        <f t="shared" si="14"/>
        <v>0</v>
      </c>
      <c r="M24" s="44">
        <f t="shared" si="15"/>
        <v>0</v>
      </c>
      <c r="N24" s="56"/>
      <c r="O24" s="62"/>
      <c r="P24" s="40">
        <v>119827.01000000001</v>
      </c>
      <c r="Q24" s="41">
        <v>0</v>
      </c>
      <c r="R24" s="42">
        <f t="shared" si="10"/>
        <v>119827.01000000001</v>
      </c>
      <c r="T24" s="55">
        <v>0</v>
      </c>
      <c r="U24" s="45">
        <v>0</v>
      </c>
      <c r="V24" s="56">
        <f t="shared" si="11"/>
        <v>0</v>
      </c>
      <c r="X24" s="55">
        <f t="shared" si="16"/>
        <v>119827.01000000001</v>
      </c>
      <c r="Y24" s="44">
        <f t="shared" si="17"/>
        <v>119827.01000000001</v>
      </c>
      <c r="Z24" s="127" t="s">
        <v>110</v>
      </c>
    </row>
    <row r="25" spans="1:26" ht="14.5">
      <c r="A25" s="23">
        <v>7</v>
      </c>
      <c r="B25" s="12" t="s">
        <v>6</v>
      </c>
      <c r="C25" s="8"/>
      <c r="D25" s="40">
        <v>0</v>
      </c>
      <c r="E25" s="41">
        <v>0</v>
      </c>
      <c r="F25" s="56">
        <f t="shared" si="6"/>
        <v>0</v>
      </c>
      <c r="H25" s="55">
        <v>0</v>
      </c>
      <c r="I25" s="45">
        <v>0</v>
      </c>
      <c r="J25" s="56">
        <f t="shared" si="8"/>
        <v>0</v>
      </c>
      <c r="L25" s="55">
        <f t="shared" si="14"/>
        <v>0</v>
      </c>
      <c r="M25" s="44">
        <f t="shared" si="15"/>
        <v>0</v>
      </c>
      <c r="N25" s="56"/>
      <c r="O25" s="62"/>
      <c r="P25" s="40">
        <v>0</v>
      </c>
      <c r="Q25" s="41">
        <v>0</v>
      </c>
      <c r="R25" s="42">
        <f t="shared" si="10"/>
        <v>0</v>
      </c>
      <c r="T25" s="55">
        <v>0</v>
      </c>
      <c r="U25" s="45">
        <v>0</v>
      </c>
      <c r="V25" s="56">
        <f t="shared" si="11"/>
        <v>0</v>
      </c>
      <c r="X25" s="55">
        <f t="shared" si="16"/>
        <v>0</v>
      </c>
      <c r="Y25" s="44">
        <f t="shared" si="17"/>
        <v>0</v>
      </c>
      <c r="Z25" s="127"/>
    </row>
    <row r="26" spans="1:26" ht="14.5">
      <c r="A26" s="23">
        <v>8</v>
      </c>
      <c r="B26" s="12" t="s">
        <v>10</v>
      </c>
      <c r="C26" s="7"/>
      <c r="D26" s="40">
        <v>0</v>
      </c>
      <c r="E26" s="41">
        <v>0</v>
      </c>
      <c r="F26" s="56">
        <f t="shared" si="6"/>
        <v>0</v>
      </c>
      <c r="H26" s="55">
        <v>0</v>
      </c>
      <c r="I26" s="45">
        <v>0</v>
      </c>
      <c r="J26" s="56">
        <f t="shared" si="8"/>
        <v>0</v>
      </c>
      <c r="L26" s="55">
        <f t="shared" si="14"/>
        <v>0</v>
      </c>
      <c r="M26" s="44">
        <f t="shared" si="15"/>
        <v>0</v>
      </c>
      <c r="N26" s="56"/>
      <c r="O26" s="62"/>
      <c r="P26" s="40">
        <v>0</v>
      </c>
      <c r="Q26" s="41">
        <v>0</v>
      </c>
      <c r="R26" s="42">
        <f t="shared" si="10"/>
        <v>0</v>
      </c>
      <c r="T26" s="55">
        <v>0</v>
      </c>
      <c r="U26" s="45">
        <v>0</v>
      </c>
      <c r="V26" s="56">
        <f t="shared" si="11"/>
        <v>0</v>
      </c>
      <c r="X26" s="55">
        <f t="shared" si="16"/>
        <v>0</v>
      </c>
      <c r="Y26" s="44">
        <f t="shared" si="17"/>
        <v>0</v>
      </c>
      <c r="Z26" s="127"/>
    </row>
    <row r="27" spans="1:26" ht="15.5">
      <c r="A27" s="221" t="s">
        <v>37</v>
      </c>
      <c r="B27" s="222"/>
      <c r="C27" s="7"/>
      <c r="D27" s="35"/>
      <c r="E27" s="35"/>
      <c r="F27" s="35"/>
      <c r="H27" s="35"/>
      <c r="I27" s="35"/>
      <c r="J27" s="35"/>
      <c r="L27" s="35"/>
      <c r="M27" s="13"/>
      <c r="N27" s="57"/>
      <c r="O27" s="62"/>
      <c r="P27" s="35"/>
      <c r="Q27" s="35"/>
      <c r="R27" s="35"/>
      <c r="T27" s="35"/>
      <c r="U27" s="35"/>
      <c r="V27" s="35"/>
      <c r="X27" s="35"/>
      <c r="Y27" s="13"/>
      <c r="Z27" s="132"/>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133"/>
    </row>
    <row r="29" spans="1:26" ht="14.5">
      <c r="A29" s="23">
        <v>1</v>
      </c>
      <c r="B29" s="11" t="s">
        <v>44</v>
      </c>
      <c r="C29" s="5"/>
      <c r="D29" s="40">
        <v>0</v>
      </c>
      <c r="E29" s="41">
        <v>0</v>
      </c>
      <c r="F29" s="56">
        <f t="shared" ref="F29:F35" si="18">D29+E29</f>
        <v>0</v>
      </c>
      <c r="H29" s="55">
        <v>0</v>
      </c>
      <c r="I29" s="45">
        <v>0</v>
      </c>
      <c r="J29" s="56">
        <f t="shared" ref="J29:J35" si="19">H29+I29</f>
        <v>0</v>
      </c>
      <c r="L29" s="55">
        <f t="shared" ref="L29:L35" si="20">D29-H29</f>
        <v>0</v>
      </c>
      <c r="M29" s="44">
        <f t="shared" ref="M29:M35" si="21">F29-J29</f>
        <v>0</v>
      </c>
      <c r="N29" s="56"/>
      <c r="O29" s="62"/>
      <c r="P29" s="40">
        <v>0</v>
      </c>
      <c r="Q29" s="41">
        <v>0</v>
      </c>
      <c r="R29" s="42">
        <f t="shared" ref="R29:R35" si="22">P29+Q29</f>
        <v>0</v>
      </c>
      <c r="T29" s="55">
        <v>0</v>
      </c>
      <c r="U29" s="45">
        <v>0</v>
      </c>
      <c r="V29" s="56">
        <f t="shared" ref="V29:V35" si="23">T29+U29</f>
        <v>0</v>
      </c>
      <c r="X29" s="55">
        <f t="shared" ref="X29:X35" si="24">P29-T29</f>
        <v>0</v>
      </c>
      <c r="Y29" s="44">
        <f t="shared" ref="Y29:Y35" si="25">R29-V29</f>
        <v>0</v>
      </c>
      <c r="Z29" s="127"/>
    </row>
    <row r="30" spans="1:26" ht="14.5">
      <c r="A30" s="23">
        <v>2</v>
      </c>
      <c r="B30" s="11" t="s">
        <v>46</v>
      </c>
      <c r="C30" s="5"/>
      <c r="D30" s="40">
        <v>0</v>
      </c>
      <c r="E30" s="41">
        <v>0</v>
      </c>
      <c r="F30" s="56">
        <f t="shared" si="18"/>
        <v>0</v>
      </c>
      <c r="H30" s="55">
        <v>0</v>
      </c>
      <c r="I30" s="45">
        <v>0</v>
      </c>
      <c r="J30" s="56">
        <f t="shared" si="19"/>
        <v>0</v>
      </c>
      <c r="L30" s="55">
        <f t="shared" si="20"/>
        <v>0</v>
      </c>
      <c r="M30" s="44">
        <f t="shared" si="21"/>
        <v>0</v>
      </c>
      <c r="N30" s="56"/>
      <c r="O30" s="62"/>
      <c r="P30" s="40">
        <v>0</v>
      </c>
      <c r="Q30" s="41">
        <v>0</v>
      </c>
      <c r="R30" s="42">
        <f t="shared" si="22"/>
        <v>0</v>
      </c>
      <c r="T30" s="55">
        <v>0</v>
      </c>
      <c r="U30" s="45">
        <v>0</v>
      </c>
      <c r="V30" s="56">
        <f t="shared" si="23"/>
        <v>0</v>
      </c>
      <c r="X30" s="55">
        <f t="shared" si="24"/>
        <v>0</v>
      </c>
      <c r="Y30" s="44">
        <f t="shared" si="25"/>
        <v>0</v>
      </c>
      <c r="Z30" s="127"/>
    </row>
    <row r="31" spans="1:26" ht="14.5">
      <c r="A31" s="23">
        <v>3</v>
      </c>
      <c r="B31" s="11" t="s">
        <v>47</v>
      </c>
      <c r="C31" s="5"/>
      <c r="D31" s="40">
        <v>0</v>
      </c>
      <c r="E31" s="41">
        <v>0</v>
      </c>
      <c r="F31" s="56">
        <f t="shared" si="18"/>
        <v>0</v>
      </c>
      <c r="H31" s="55">
        <v>0</v>
      </c>
      <c r="I31" s="45">
        <v>0</v>
      </c>
      <c r="J31" s="56">
        <f t="shared" si="19"/>
        <v>0</v>
      </c>
      <c r="L31" s="55">
        <f t="shared" si="20"/>
        <v>0</v>
      </c>
      <c r="M31" s="44">
        <f t="shared" si="21"/>
        <v>0</v>
      </c>
      <c r="N31" s="56"/>
      <c r="O31" s="62"/>
      <c r="P31" s="40">
        <v>0</v>
      </c>
      <c r="Q31" s="41">
        <v>0</v>
      </c>
      <c r="R31" s="42">
        <f t="shared" si="22"/>
        <v>0</v>
      </c>
      <c r="T31" s="55">
        <v>0</v>
      </c>
      <c r="U31" s="45">
        <v>0</v>
      </c>
      <c r="V31" s="56">
        <f t="shared" si="23"/>
        <v>0</v>
      </c>
      <c r="X31" s="55">
        <f t="shared" si="24"/>
        <v>0</v>
      </c>
      <c r="Y31" s="44">
        <f t="shared" si="25"/>
        <v>0</v>
      </c>
      <c r="Z31" s="127"/>
    </row>
    <row r="32" spans="1:26" ht="14.5">
      <c r="A32" s="23">
        <v>4</v>
      </c>
      <c r="B32" s="11" t="s">
        <v>48</v>
      </c>
      <c r="C32" s="5"/>
      <c r="D32" s="40">
        <v>0</v>
      </c>
      <c r="E32" s="41">
        <v>0</v>
      </c>
      <c r="F32" s="56">
        <f t="shared" si="18"/>
        <v>0</v>
      </c>
      <c r="H32" s="55">
        <v>0</v>
      </c>
      <c r="I32" s="45">
        <v>0</v>
      </c>
      <c r="J32" s="56">
        <f t="shared" si="19"/>
        <v>0</v>
      </c>
      <c r="L32" s="55">
        <f t="shared" si="20"/>
        <v>0</v>
      </c>
      <c r="M32" s="44">
        <f t="shared" si="21"/>
        <v>0</v>
      </c>
      <c r="N32" s="56"/>
      <c r="O32" s="62"/>
      <c r="P32" s="40">
        <v>0</v>
      </c>
      <c r="Q32" s="41">
        <v>0</v>
      </c>
      <c r="R32" s="42">
        <f t="shared" si="22"/>
        <v>0</v>
      </c>
      <c r="T32" s="55">
        <v>0</v>
      </c>
      <c r="U32" s="45">
        <v>0</v>
      </c>
      <c r="V32" s="56">
        <f t="shared" si="23"/>
        <v>0</v>
      </c>
      <c r="X32" s="55">
        <f t="shared" si="24"/>
        <v>0</v>
      </c>
      <c r="Y32" s="44">
        <f t="shared" si="25"/>
        <v>0</v>
      </c>
      <c r="Z32" s="127"/>
    </row>
    <row r="33" spans="1:26" ht="14.5">
      <c r="A33" s="23">
        <v>5</v>
      </c>
      <c r="B33" s="11" t="s">
        <v>49</v>
      </c>
      <c r="C33" s="5"/>
      <c r="D33" s="40">
        <v>0</v>
      </c>
      <c r="E33" s="41">
        <v>0</v>
      </c>
      <c r="F33" s="56">
        <f t="shared" si="18"/>
        <v>0</v>
      </c>
      <c r="H33" s="55">
        <v>0</v>
      </c>
      <c r="I33" s="45">
        <v>0</v>
      </c>
      <c r="J33" s="56">
        <f t="shared" si="19"/>
        <v>0</v>
      </c>
      <c r="L33" s="55">
        <f t="shared" si="20"/>
        <v>0</v>
      </c>
      <c r="M33" s="44">
        <f t="shared" si="21"/>
        <v>0</v>
      </c>
      <c r="N33" s="56"/>
      <c r="O33" s="62"/>
      <c r="P33" s="40">
        <v>0</v>
      </c>
      <c r="Q33" s="41">
        <v>0</v>
      </c>
      <c r="R33" s="42">
        <f t="shared" si="22"/>
        <v>0</v>
      </c>
      <c r="T33" s="55">
        <v>0</v>
      </c>
      <c r="U33" s="45">
        <v>0</v>
      </c>
      <c r="V33" s="56">
        <f t="shared" si="23"/>
        <v>0</v>
      </c>
      <c r="X33" s="55">
        <f t="shared" si="24"/>
        <v>0</v>
      </c>
      <c r="Y33" s="44">
        <f t="shared" si="25"/>
        <v>0</v>
      </c>
      <c r="Z33" s="127"/>
    </row>
    <row r="34" spans="1:26" ht="14.5">
      <c r="A34" s="23">
        <v>6</v>
      </c>
      <c r="B34" s="11" t="s">
        <v>50</v>
      </c>
      <c r="C34" s="5"/>
      <c r="D34" s="40">
        <v>0</v>
      </c>
      <c r="E34" s="41">
        <v>0</v>
      </c>
      <c r="F34" s="56">
        <f t="shared" si="18"/>
        <v>0</v>
      </c>
      <c r="H34" s="55">
        <v>0</v>
      </c>
      <c r="I34" s="45">
        <v>0</v>
      </c>
      <c r="J34" s="56">
        <f t="shared" si="19"/>
        <v>0</v>
      </c>
      <c r="L34" s="55">
        <f t="shared" si="20"/>
        <v>0</v>
      </c>
      <c r="M34" s="44">
        <f t="shared" si="21"/>
        <v>0</v>
      </c>
      <c r="N34" s="56"/>
      <c r="O34" s="62"/>
      <c r="P34" s="40">
        <v>0</v>
      </c>
      <c r="Q34" s="41">
        <v>0</v>
      </c>
      <c r="R34" s="42">
        <f t="shared" si="22"/>
        <v>0</v>
      </c>
      <c r="T34" s="55">
        <v>0</v>
      </c>
      <c r="U34" s="45">
        <v>0</v>
      </c>
      <c r="V34" s="56">
        <f t="shared" si="23"/>
        <v>0</v>
      </c>
      <c r="X34" s="55">
        <f t="shared" si="24"/>
        <v>0</v>
      </c>
      <c r="Y34" s="44">
        <f t="shared" si="25"/>
        <v>0</v>
      </c>
      <c r="Z34" s="127"/>
    </row>
    <row r="35" spans="1:26" ht="14.5">
      <c r="A35" s="23">
        <v>7</v>
      </c>
      <c r="B35" s="11" t="s">
        <v>51</v>
      </c>
      <c r="C35" s="5"/>
      <c r="D35" s="40">
        <v>0</v>
      </c>
      <c r="E35" s="41">
        <v>0</v>
      </c>
      <c r="F35" s="56">
        <f t="shared" si="18"/>
        <v>0</v>
      </c>
      <c r="H35" s="55">
        <v>0</v>
      </c>
      <c r="I35" s="45">
        <v>0</v>
      </c>
      <c r="J35" s="56">
        <f t="shared" si="19"/>
        <v>0</v>
      </c>
      <c r="L35" s="55">
        <f t="shared" si="20"/>
        <v>0</v>
      </c>
      <c r="M35" s="44">
        <f t="shared" si="21"/>
        <v>0</v>
      </c>
      <c r="N35" s="56"/>
      <c r="O35" s="62"/>
      <c r="P35" s="40">
        <v>0</v>
      </c>
      <c r="Q35" s="41">
        <v>0</v>
      </c>
      <c r="R35" s="42">
        <f t="shared" si="22"/>
        <v>0</v>
      </c>
      <c r="T35" s="55">
        <v>0</v>
      </c>
      <c r="U35" s="45">
        <v>0</v>
      </c>
      <c r="V35" s="56">
        <f t="shared" si="23"/>
        <v>0</v>
      </c>
      <c r="X35" s="55">
        <f t="shared" si="24"/>
        <v>0</v>
      </c>
      <c r="Y35" s="44">
        <f t="shared" si="25"/>
        <v>0</v>
      </c>
      <c r="Z35" s="127"/>
    </row>
    <row r="36" spans="1:26" s="25" customFormat="1" ht="31.5" customHeight="1">
      <c r="A36" s="227" t="s">
        <v>29</v>
      </c>
      <c r="B36" s="228"/>
      <c r="C36" s="24"/>
      <c r="D36" s="43">
        <f>SUM(D37:D45)</f>
        <v>0</v>
      </c>
      <c r="E36" s="43">
        <f t="shared" ref="E36:F36" si="26">SUM(E37:E45)</f>
        <v>0</v>
      </c>
      <c r="F36" s="43">
        <f t="shared" si="26"/>
        <v>0</v>
      </c>
      <c r="H36" s="43">
        <f t="shared" ref="H36" si="27">SUM(H37:H45)</f>
        <v>0</v>
      </c>
      <c r="I36" s="43">
        <f t="shared" ref="I36" si="28">SUM(I37:I45)</f>
        <v>0</v>
      </c>
      <c r="J36" s="43">
        <f t="shared" ref="J36" si="29">SUM(J37:J45)</f>
        <v>0</v>
      </c>
      <c r="L36" s="43">
        <f t="shared" ref="L36" si="30">SUM(L37:L45)</f>
        <v>0</v>
      </c>
      <c r="M36" s="43">
        <f t="shared" ref="M36" si="31">SUM(M37:M45)</f>
        <v>0</v>
      </c>
      <c r="N36" s="34"/>
      <c r="O36" s="67"/>
      <c r="P36" s="43">
        <f t="shared" ref="P36" si="32">SUM(P37:P45)</f>
        <v>200000</v>
      </c>
      <c r="Q36" s="43">
        <f t="shared" ref="Q36" si="33">SUM(Q37:Q45)</f>
        <v>0</v>
      </c>
      <c r="R36" s="43">
        <f t="shared" ref="R36" si="34">SUM(R37:R45)</f>
        <v>200000</v>
      </c>
      <c r="T36" s="43">
        <f t="shared" ref="T36" si="35">SUM(T37:T45)</f>
        <v>0</v>
      </c>
      <c r="U36" s="43">
        <f t="shared" ref="U36" si="36">SUM(U37:U45)</f>
        <v>0</v>
      </c>
      <c r="V36" s="43">
        <f t="shared" ref="V36" si="37">SUM(V37:V45)</f>
        <v>0</v>
      </c>
      <c r="X36" s="43">
        <f t="shared" ref="X36" si="38">SUM(X37:X45)</f>
        <v>200000</v>
      </c>
      <c r="Y36" s="43">
        <f t="shared" ref="Y36" si="39">SUM(Y37:Y45)</f>
        <v>200000</v>
      </c>
      <c r="Z36" s="134"/>
    </row>
    <row r="37" spans="1:26">
      <c r="A37" s="219" t="s">
        <v>30</v>
      </c>
      <c r="B37" s="220"/>
      <c r="C37" s="9"/>
      <c r="D37" s="39"/>
      <c r="E37" s="39"/>
      <c r="F37" s="39"/>
      <c r="H37" s="39"/>
      <c r="I37" s="39"/>
      <c r="J37" s="39"/>
      <c r="L37" s="39"/>
      <c r="M37" s="39"/>
      <c r="N37" s="59"/>
      <c r="P37" s="39"/>
      <c r="Q37" s="39"/>
      <c r="R37" s="59"/>
      <c r="T37" s="39"/>
      <c r="U37" s="39"/>
      <c r="V37" s="59"/>
      <c r="X37" s="39"/>
      <c r="Y37" s="39"/>
      <c r="Z37" s="135"/>
    </row>
    <row r="38" spans="1:26" ht="14.5">
      <c r="A38" s="23">
        <v>1</v>
      </c>
      <c r="B38" s="11" t="s">
        <v>31</v>
      </c>
      <c r="C38" s="5"/>
      <c r="D38" s="40">
        <v>0</v>
      </c>
      <c r="E38" s="41">
        <v>0</v>
      </c>
      <c r="F38" s="56">
        <f t="shared" ref="F38" si="40">D38+E38</f>
        <v>0</v>
      </c>
      <c r="H38" s="55">
        <v>0</v>
      </c>
      <c r="I38" s="45">
        <v>0</v>
      </c>
      <c r="J38" s="56">
        <f t="shared" ref="J38:J45" si="41">H38+I38</f>
        <v>0</v>
      </c>
      <c r="L38" s="55">
        <f t="shared" ref="L38" si="42">D38-H38</f>
        <v>0</v>
      </c>
      <c r="M38" s="44">
        <f t="shared" ref="M38" si="43">F38-J38</f>
        <v>0</v>
      </c>
      <c r="N38" s="56"/>
      <c r="P38" s="55">
        <v>0</v>
      </c>
      <c r="Q38" s="45">
        <v>0</v>
      </c>
      <c r="R38" s="42">
        <f t="shared" ref="R38" si="44">P38+Q38</f>
        <v>0</v>
      </c>
      <c r="T38" s="55">
        <v>0</v>
      </c>
      <c r="U38" s="45">
        <v>0</v>
      </c>
      <c r="V38" s="56">
        <f t="shared" ref="V38" si="45">T38+U38</f>
        <v>0</v>
      </c>
      <c r="X38" s="55">
        <f t="shared" ref="X38" si="46">P38-T38</f>
        <v>0</v>
      </c>
      <c r="Y38" s="44">
        <f t="shared" ref="Y38" si="47">R38-V38</f>
        <v>0</v>
      </c>
      <c r="Z38" s="127"/>
    </row>
    <row r="39" spans="1:26">
      <c r="A39" s="219" t="s">
        <v>32</v>
      </c>
      <c r="B39" s="220"/>
      <c r="C39" s="5"/>
      <c r="D39" s="39"/>
      <c r="E39" s="39"/>
      <c r="F39" s="39"/>
      <c r="H39" s="39"/>
      <c r="I39" s="39"/>
      <c r="J39" s="39"/>
      <c r="L39" s="39"/>
      <c r="M39" s="39"/>
      <c r="N39" s="59"/>
      <c r="P39" s="39"/>
      <c r="Q39" s="39"/>
      <c r="R39" s="59"/>
      <c r="T39" s="39"/>
      <c r="U39" s="39"/>
      <c r="V39" s="59"/>
      <c r="X39" s="39"/>
      <c r="Y39" s="39"/>
      <c r="Z39" s="135"/>
    </row>
    <row r="40" spans="1:26" ht="14.5">
      <c r="A40" s="23">
        <v>1</v>
      </c>
      <c r="B40" s="11" t="s">
        <v>33</v>
      </c>
      <c r="C40" s="5"/>
      <c r="D40" s="40">
        <v>0</v>
      </c>
      <c r="E40" s="41">
        <v>0</v>
      </c>
      <c r="F40" s="56">
        <f t="shared" ref="F40" si="48">D40+E40</f>
        <v>0</v>
      </c>
      <c r="H40" s="55">
        <v>0</v>
      </c>
      <c r="I40" s="45">
        <v>0</v>
      </c>
      <c r="J40" s="56">
        <f t="shared" si="41"/>
        <v>0</v>
      </c>
      <c r="L40" s="55">
        <f t="shared" ref="L40" si="49">D40-H40</f>
        <v>0</v>
      </c>
      <c r="M40" s="44">
        <f t="shared" ref="M40" si="50">F40-J40</f>
        <v>0</v>
      </c>
      <c r="N40" s="56"/>
      <c r="P40" s="55">
        <v>0</v>
      </c>
      <c r="Q40" s="45">
        <v>0</v>
      </c>
      <c r="R40" s="42">
        <f t="shared" ref="R40:R45" si="51">P40+Q40</f>
        <v>0</v>
      </c>
      <c r="T40" s="55">
        <v>0</v>
      </c>
      <c r="U40" s="45">
        <v>0</v>
      </c>
      <c r="V40" s="56">
        <f t="shared" ref="V40" si="52">T40+U40</f>
        <v>0</v>
      </c>
      <c r="X40" s="55">
        <f t="shared" ref="X40" si="53">P40-T40</f>
        <v>0</v>
      </c>
      <c r="Y40" s="44">
        <f t="shared" ref="Y40" si="54">R40-V40</f>
        <v>0</v>
      </c>
      <c r="Z40" s="127"/>
    </row>
    <row r="41" spans="1:26">
      <c r="A41" s="219" t="s">
        <v>36</v>
      </c>
      <c r="B41" s="220"/>
      <c r="C41" s="5"/>
      <c r="D41" s="39"/>
      <c r="E41" s="39"/>
      <c r="F41" s="39"/>
      <c r="H41" s="39"/>
      <c r="I41" s="39"/>
      <c r="J41" s="39"/>
      <c r="L41" s="39"/>
      <c r="M41" s="39"/>
      <c r="N41" s="59"/>
      <c r="P41" s="39"/>
      <c r="Q41" s="39"/>
      <c r="R41" s="59"/>
      <c r="T41" s="39"/>
      <c r="U41" s="39"/>
      <c r="V41" s="59"/>
      <c r="X41" s="39"/>
      <c r="Y41" s="39"/>
      <c r="Z41" s="135"/>
    </row>
    <row r="42" spans="1:26" ht="14.5">
      <c r="A42" s="23">
        <v>1</v>
      </c>
      <c r="B42" s="11" t="s">
        <v>34</v>
      </c>
      <c r="C42" s="5"/>
      <c r="D42" s="40">
        <v>0</v>
      </c>
      <c r="E42" s="41">
        <v>0</v>
      </c>
      <c r="F42" s="56">
        <f t="shared" ref="F42:F45" si="55">D42+E42</f>
        <v>0</v>
      </c>
      <c r="H42" s="55">
        <v>0</v>
      </c>
      <c r="I42" s="45">
        <v>0</v>
      </c>
      <c r="J42" s="56">
        <f t="shared" si="41"/>
        <v>0</v>
      </c>
      <c r="L42" s="55">
        <f t="shared" ref="L42:L45" si="56">D42-H42</f>
        <v>0</v>
      </c>
      <c r="M42" s="44">
        <f t="shared" ref="M42:M45" si="57">F42-J42</f>
        <v>0</v>
      </c>
      <c r="N42" s="56"/>
      <c r="P42" s="55">
        <v>0</v>
      </c>
      <c r="Q42" s="45">
        <v>0</v>
      </c>
      <c r="R42" s="42">
        <f t="shared" si="51"/>
        <v>0</v>
      </c>
      <c r="T42" s="55">
        <v>0</v>
      </c>
      <c r="U42" s="45">
        <v>0</v>
      </c>
      <c r="V42" s="56">
        <f t="shared" ref="V42:V45" si="58">T42+U42</f>
        <v>0</v>
      </c>
      <c r="X42" s="55">
        <f t="shared" ref="X42:X45" si="59">P42-T42</f>
        <v>0</v>
      </c>
      <c r="Y42" s="44">
        <f t="shared" ref="Y42:Y45" si="60">R42-V42</f>
        <v>0</v>
      </c>
      <c r="Z42" s="127"/>
    </row>
    <row r="43" spans="1:26" ht="14.5">
      <c r="A43" s="23">
        <v>2</v>
      </c>
      <c r="B43" s="11" t="s">
        <v>35</v>
      </c>
      <c r="C43" s="5"/>
      <c r="D43" s="40">
        <v>0</v>
      </c>
      <c r="E43" s="41">
        <v>0</v>
      </c>
      <c r="F43" s="56">
        <f t="shared" si="55"/>
        <v>0</v>
      </c>
      <c r="H43" s="55">
        <v>0</v>
      </c>
      <c r="I43" s="45">
        <v>0</v>
      </c>
      <c r="J43" s="56">
        <f t="shared" si="41"/>
        <v>0</v>
      </c>
      <c r="L43" s="55">
        <f t="shared" si="56"/>
        <v>0</v>
      </c>
      <c r="M43" s="44">
        <f t="shared" si="57"/>
        <v>0</v>
      </c>
      <c r="N43" s="56"/>
      <c r="P43" s="55">
        <v>200000</v>
      </c>
      <c r="Q43" s="45">
        <v>0</v>
      </c>
      <c r="R43" s="42">
        <f t="shared" si="51"/>
        <v>200000</v>
      </c>
      <c r="T43" s="55">
        <v>0</v>
      </c>
      <c r="U43" s="45">
        <v>0</v>
      </c>
      <c r="V43" s="56">
        <f t="shared" si="58"/>
        <v>0</v>
      </c>
      <c r="X43" s="55">
        <f t="shared" si="59"/>
        <v>200000</v>
      </c>
      <c r="Y43" s="44">
        <f t="shared" si="60"/>
        <v>200000</v>
      </c>
      <c r="Z43" s="127"/>
    </row>
    <row r="44" spans="1:26" ht="14.5">
      <c r="A44" s="23">
        <v>3</v>
      </c>
      <c r="B44" s="11" t="s">
        <v>52</v>
      </c>
      <c r="C44" s="5"/>
      <c r="D44" s="40">
        <v>0</v>
      </c>
      <c r="E44" s="41">
        <v>0</v>
      </c>
      <c r="F44" s="56">
        <f t="shared" si="55"/>
        <v>0</v>
      </c>
      <c r="H44" s="55">
        <v>0</v>
      </c>
      <c r="I44" s="45">
        <v>0</v>
      </c>
      <c r="J44" s="56">
        <f t="shared" si="41"/>
        <v>0</v>
      </c>
      <c r="L44" s="55">
        <f t="shared" si="56"/>
        <v>0</v>
      </c>
      <c r="M44" s="44">
        <f t="shared" si="57"/>
        <v>0</v>
      </c>
      <c r="N44" s="56"/>
      <c r="P44" s="55">
        <v>0</v>
      </c>
      <c r="Q44" s="45">
        <v>0</v>
      </c>
      <c r="R44" s="42">
        <f t="shared" si="51"/>
        <v>0</v>
      </c>
      <c r="T44" s="55">
        <v>0</v>
      </c>
      <c r="U44" s="45">
        <v>0</v>
      </c>
      <c r="V44" s="56">
        <f t="shared" si="58"/>
        <v>0</v>
      </c>
      <c r="X44" s="55">
        <f t="shared" si="59"/>
        <v>0</v>
      </c>
      <c r="Y44" s="44">
        <f t="shared" si="60"/>
        <v>0</v>
      </c>
      <c r="Z44" s="127"/>
    </row>
    <row r="45" spans="1:26" ht="14.5">
      <c r="A45" s="23">
        <v>4</v>
      </c>
      <c r="B45" s="11" t="s">
        <v>53</v>
      </c>
      <c r="C45" s="5"/>
      <c r="D45" s="40">
        <v>0</v>
      </c>
      <c r="E45" s="41">
        <v>0</v>
      </c>
      <c r="F45" s="56">
        <f t="shared" si="55"/>
        <v>0</v>
      </c>
      <c r="H45" s="55">
        <v>0</v>
      </c>
      <c r="I45" s="45">
        <v>0</v>
      </c>
      <c r="J45" s="56">
        <f t="shared" si="41"/>
        <v>0</v>
      </c>
      <c r="L45" s="55">
        <f t="shared" si="56"/>
        <v>0</v>
      </c>
      <c r="M45" s="44">
        <f t="shared" si="57"/>
        <v>0</v>
      </c>
      <c r="N45" s="56"/>
      <c r="P45" s="55">
        <v>0</v>
      </c>
      <c r="Q45" s="45">
        <v>0</v>
      </c>
      <c r="R45" s="42">
        <f t="shared" si="51"/>
        <v>0</v>
      </c>
      <c r="T45" s="55">
        <v>0</v>
      </c>
      <c r="U45" s="45">
        <v>0</v>
      </c>
      <c r="V45" s="56">
        <f t="shared" si="58"/>
        <v>0</v>
      </c>
      <c r="X45" s="55">
        <f t="shared" si="59"/>
        <v>0</v>
      </c>
      <c r="Y45" s="44">
        <f t="shared" si="60"/>
        <v>0</v>
      </c>
      <c r="Z45" s="127"/>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0" zoomScaleNormal="60" workbookViewId="0">
      <pane xSplit="3" topLeftCell="T1" activePane="topRight" state="frozen"/>
      <selection activeCell="T36" sqref="T36"/>
      <selection pane="topRight" activeCell="T36" sqref="T36"/>
    </sheetView>
  </sheetViews>
  <sheetFormatPr defaultRowHeight="14"/>
  <cols>
    <col min="1" max="1" width="17" customWidth="1"/>
    <col min="2" max="2" width="69.5" bestFit="1"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60</v>
      </c>
    </row>
    <row r="2" spans="1:26" ht="14.5">
      <c r="A2" s="19" t="s">
        <v>1</v>
      </c>
      <c r="B2" s="68" t="s">
        <v>61</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2">
        <f t="shared" ref="E8:F8" si="0">SUM(E9:E10)</f>
        <v>0</v>
      </c>
      <c r="F8" s="32">
        <f t="shared" si="0"/>
        <v>0</v>
      </c>
      <c r="H8" s="32">
        <f t="shared" ref="H8" si="1">SUM(H9:H10)</f>
        <v>0</v>
      </c>
      <c r="I8" s="32">
        <f t="shared" ref="I8" si="2">SUM(I9:I10)</f>
        <v>0</v>
      </c>
      <c r="J8" s="32">
        <f t="shared" ref="J8" si="3">SUM(J9:J10)</f>
        <v>0</v>
      </c>
      <c r="L8" s="32">
        <f t="shared" ref="L8" si="4">SUM(L9:L10)</f>
        <v>0</v>
      </c>
      <c r="M8" s="32">
        <f t="shared" ref="M8" si="5">SUM(M9:M10)</f>
        <v>0</v>
      </c>
      <c r="N8" s="32"/>
      <c r="O8" s="64"/>
      <c r="P8" s="154"/>
      <c r="Q8" s="154"/>
      <c r="R8" s="154"/>
      <c r="T8" s="154"/>
      <c r="U8" s="154"/>
      <c r="V8" s="154"/>
      <c r="X8" s="154"/>
      <c r="Y8" s="154"/>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36">
        <v>0</v>
      </c>
      <c r="I10" s="37">
        <v>0</v>
      </c>
      <c r="J10" s="38">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9044077</v>
      </c>
      <c r="E12" s="32">
        <f>SUM(E13:E35)</f>
        <v>0</v>
      </c>
      <c r="F12" s="32">
        <f>SUM(F13:F35)</f>
        <v>9044077</v>
      </c>
      <c r="H12" s="32">
        <f>SUM(H13:H35)</f>
        <v>0</v>
      </c>
      <c r="I12" s="32">
        <f>SUM(I13:I35)</f>
        <v>0</v>
      </c>
      <c r="J12" s="32">
        <f>SUM(J13:J35)</f>
        <v>0</v>
      </c>
      <c r="L12" s="32">
        <f>SUM(L13:L35)</f>
        <v>9044077</v>
      </c>
      <c r="M12" s="32">
        <f>SUM(M13:M35)</f>
        <v>9044077</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6">D15+E15</f>
        <v>0</v>
      </c>
      <c r="H15" s="55">
        <v>0</v>
      </c>
      <c r="I15" s="45">
        <v>0</v>
      </c>
      <c r="J15" s="56">
        <f t="shared" ref="J15:J17" si="7">H15+I15</f>
        <v>0</v>
      </c>
      <c r="L15" s="55">
        <f t="shared" ref="L15:L17" si="8">D15-H15</f>
        <v>0</v>
      </c>
      <c r="M15" s="44">
        <f>F15-J15</f>
        <v>0</v>
      </c>
      <c r="N15" s="56"/>
      <c r="O15" s="62"/>
      <c r="P15" s="40">
        <v>0</v>
      </c>
      <c r="Q15" s="41">
        <v>0</v>
      </c>
      <c r="R15" s="42">
        <f t="shared" ref="R15:R17" si="9">P15+Q15</f>
        <v>0</v>
      </c>
      <c r="T15" s="55">
        <v>0</v>
      </c>
      <c r="U15" s="45">
        <v>0</v>
      </c>
      <c r="V15" s="56">
        <f t="shared" ref="V15:V17" si="10">T15+U15</f>
        <v>0</v>
      </c>
      <c r="X15" s="55">
        <f>P15-T15</f>
        <v>0</v>
      </c>
      <c r="Y15" s="44">
        <f>R15-V15</f>
        <v>0</v>
      </c>
      <c r="Z15" s="56"/>
    </row>
    <row r="16" spans="1:26" ht="26.5" customHeight="1">
      <c r="A16" s="23">
        <v>2</v>
      </c>
      <c r="B16" s="11" t="s">
        <v>40</v>
      </c>
      <c r="C16" s="4"/>
      <c r="D16" s="40">
        <v>0</v>
      </c>
      <c r="E16" s="41">
        <v>0</v>
      </c>
      <c r="F16" s="42">
        <f t="shared" si="6"/>
        <v>0</v>
      </c>
      <c r="H16" s="55">
        <v>0</v>
      </c>
      <c r="I16" s="45">
        <v>0</v>
      </c>
      <c r="J16" s="56">
        <f t="shared" si="7"/>
        <v>0</v>
      </c>
      <c r="L16" s="55">
        <f t="shared" si="8"/>
        <v>0</v>
      </c>
      <c r="M16" s="44">
        <f t="shared" ref="M16:M17" si="11">F16-J16</f>
        <v>0</v>
      </c>
      <c r="N16" s="56"/>
      <c r="O16" s="62"/>
      <c r="P16" s="40">
        <v>0</v>
      </c>
      <c r="Q16" s="41">
        <v>0</v>
      </c>
      <c r="R16" s="42">
        <f t="shared" si="9"/>
        <v>0</v>
      </c>
      <c r="T16" s="55">
        <v>0</v>
      </c>
      <c r="U16" s="45">
        <v>0</v>
      </c>
      <c r="V16" s="56">
        <f t="shared" si="10"/>
        <v>0</v>
      </c>
      <c r="X16" s="55">
        <f t="shared" ref="X16" si="12">P16-T16</f>
        <v>0</v>
      </c>
      <c r="Y16" s="44">
        <f t="shared" ref="Y16:Y17" si="13">R16-V16</f>
        <v>0</v>
      </c>
      <c r="Z16" s="56"/>
    </row>
    <row r="17" spans="1:26" ht="30" customHeight="1">
      <c r="A17" s="23">
        <v>3</v>
      </c>
      <c r="B17" s="11" t="s">
        <v>41</v>
      </c>
      <c r="C17" s="5"/>
      <c r="D17" s="40">
        <v>0</v>
      </c>
      <c r="E17" s="41">
        <v>0</v>
      </c>
      <c r="F17" s="42">
        <f t="shared" si="6"/>
        <v>0</v>
      </c>
      <c r="H17" s="55">
        <v>0</v>
      </c>
      <c r="I17" s="45">
        <v>0</v>
      </c>
      <c r="J17" s="56">
        <f t="shared" si="7"/>
        <v>0</v>
      </c>
      <c r="L17" s="55">
        <f t="shared" si="8"/>
        <v>0</v>
      </c>
      <c r="M17" s="44">
        <f t="shared" si="11"/>
        <v>0</v>
      </c>
      <c r="N17" s="56"/>
      <c r="O17" s="62"/>
      <c r="P17" s="40">
        <v>0</v>
      </c>
      <c r="Q17" s="41">
        <v>0</v>
      </c>
      <c r="R17" s="42">
        <f t="shared" si="9"/>
        <v>0</v>
      </c>
      <c r="T17" s="55">
        <v>0</v>
      </c>
      <c r="U17" s="45">
        <v>0</v>
      </c>
      <c r="V17" s="56">
        <f t="shared" si="10"/>
        <v>0</v>
      </c>
      <c r="X17" s="55">
        <f>P17-T17</f>
        <v>0</v>
      </c>
      <c r="Y17" s="44">
        <f t="shared" si="13"/>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14">D19+E19</f>
        <v>0</v>
      </c>
      <c r="H19" s="55">
        <v>0</v>
      </c>
      <c r="I19" s="45">
        <v>0</v>
      </c>
      <c r="J19" s="56">
        <f t="shared" ref="J19:J26" si="15">H19+I19</f>
        <v>0</v>
      </c>
      <c r="L19" s="55">
        <f t="shared" ref="L19:L26" si="16">D19-H19</f>
        <v>0</v>
      </c>
      <c r="M19" s="44">
        <f t="shared" ref="M19:M26" si="17">F19-J19</f>
        <v>0</v>
      </c>
      <c r="N19" s="56"/>
      <c r="O19" s="62"/>
      <c r="P19" s="40">
        <v>0</v>
      </c>
      <c r="Q19" s="41">
        <v>0</v>
      </c>
      <c r="R19" s="42">
        <f t="shared" ref="R19:R26" si="18">P19+Q19</f>
        <v>0</v>
      </c>
      <c r="T19" s="55">
        <v>0</v>
      </c>
      <c r="U19" s="45">
        <v>0</v>
      </c>
      <c r="V19" s="56">
        <f t="shared" ref="V19:V26" si="19">T19+U19</f>
        <v>0</v>
      </c>
      <c r="X19" s="55">
        <f t="shared" ref="X19:X26" si="20">P19-T19</f>
        <v>0</v>
      </c>
      <c r="Y19" s="44">
        <f t="shared" ref="Y19:Y26" si="21">R19-V19</f>
        <v>0</v>
      </c>
      <c r="Z19" s="56"/>
    </row>
    <row r="20" spans="1:26" ht="14.5">
      <c r="A20" s="23">
        <v>2</v>
      </c>
      <c r="B20" s="12" t="s">
        <v>11</v>
      </c>
      <c r="C20" s="6"/>
      <c r="D20" s="40">
        <v>8341877</v>
      </c>
      <c r="E20" s="41">
        <v>0</v>
      </c>
      <c r="F20" s="42">
        <f t="shared" si="14"/>
        <v>8341877</v>
      </c>
      <c r="H20" s="55">
        <v>0</v>
      </c>
      <c r="I20" s="45">
        <v>0</v>
      </c>
      <c r="J20" s="56">
        <f t="shared" si="15"/>
        <v>0</v>
      </c>
      <c r="L20" s="55">
        <f t="shared" si="16"/>
        <v>8341877</v>
      </c>
      <c r="M20" s="44">
        <f t="shared" si="17"/>
        <v>8341877</v>
      </c>
      <c r="N20" s="56" t="s">
        <v>110</v>
      </c>
      <c r="O20" s="62"/>
      <c r="P20" s="40">
        <v>0</v>
      </c>
      <c r="Q20" s="41">
        <v>0</v>
      </c>
      <c r="R20" s="42">
        <f t="shared" si="18"/>
        <v>0</v>
      </c>
      <c r="T20" s="55">
        <v>0</v>
      </c>
      <c r="U20" s="45">
        <v>0</v>
      </c>
      <c r="V20" s="56">
        <f t="shared" si="19"/>
        <v>0</v>
      </c>
      <c r="X20" s="55">
        <f t="shared" si="20"/>
        <v>0</v>
      </c>
      <c r="Y20" s="44">
        <f t="shared" si="21"/>
        <v>0</v>
      </c>
      <c r="Z20" s="56"/>
    </row>
    <row r="21" spans="1:26" ht="14.5">
      <c r="A21" s="23">
        <v>3</v>
      </c>
      <c r="B21" s="11" t="s">
        <v>5</v>
      </c>
      <c r="C21" s="4"/>
      <c r="D21" s="40">
        <v>0</v>
      </c>
      <c r="E21" s="41">
        <v>0</v>
      </c>
      <c r="F21" s="42">
        <f t="shared" si="14"/>
        <v>0</v>
      </c>
      <c r="H21" s="55">
        <v>0</v>
      </c>
      <c r="I21" s="45">
        <v>0</v>
      </c>
      <c r="J21" s="56">
        <f t="shared" si="15"/>
        <v>0</v>
      </c>
      <c r="L21" s="55">
        <f t="shared" si="16"/>
        <v>0</v>
      </c>
      <c r="M21" s="44">
        <f t="shared" si="17"/>
        <v>0</v>
      </c>
      <c r="N21" s="56"/>
      <c r="O21" s="62"/>
      <c r="P21" s="40">
        <v>0</v>
      </c>
      <c r="Q21" s="41">
        <v>0</v>
      </c>
      <c r="R21" s="42">
        <f t="shared" si="18"/>
        <v>0</v>
      </c>
      <c r="T21" s="55">
        <v>0</v>
      </c>
      <c r="U21" s="45">
        <v>0</v>
      </c>
      <c r="V21" s="56">
        <f t="shared" si="19"/>
        <v>0</v>
      </c>
      <c r="X21" s="55">
        <f t="shared" si="20"/>
        <v>0</v>
      </c>
      <c r="Y21" s="44">
        <f t="shared" si="21"/>
        <v>0</v>
      </c>
      <c r="Z21" s="56"/>
    </row>
    <row r="22" spans="1:26" ht="14.5">
      <c r="A22" s="23">
        <v>4</v>
      </c>
      <c r="B22" s="11" t="s">
        <v>7</v>
      </c>
      <c r="C22" s="5"/>
      <c r="D22" s="40">
        <v>0</v>
      </c>
      <c r="E22" s="41">
        <v>0</v>
      </c>
      <c r="F22" s="42">
        <f t="shared" si="14"/>
        <v>0</v>
      </c>
      <c r="H22" s="55">
        <v>0</v>
      </c>
      <c r="I22" s="45">
        <v>0</v>
      </c>
      <c r="J22" s="56">
        <f t="shared" si="15"/>
        <v>0</v>
      </c>
      <c r="L22" s="55">
        <f t="shared" si="16"/>
        <v>0</v>
      </c>
      <c r="M22" s="44">
        <f t="shared" si="17"/>
        <v>0</v>
      </c>
      <c r="N22" s="56"/>
      <c r="O22" s="62"/>
      <c r="P22" s="40">
        <v>0</v>
      </c>
      <c r="Q22" s="41">
        <v>0</v>
      </c>
      <c r="R22" s="42">
        <f t="shared" si="18"/>
        <v>0</v>
      </c>
      <c r="T22" s="55">
        <v>0</v>
      </c>
      <c r="U22" s="45">
        <v>0</v>
      </c>
      <c r="V22" s="56">
        <f t="shared" si="19"/>
        <v>0</v>
      </c>
      <c r="X22" s="55">
        <f t="shared" si="20"/>
        <v>0</v>
      </c>
      <c r="Y22" s="44">
        <f t="shared" si="21"/>
        <v>0</v>
      </c>
      <c r="Z22" s="56"/>
    </row>
    <row r="23" spans="1:26" ht="14.5">
      <c r="A23" s="23">
        <v>5</v>
      </c>
      <c r="B23" s="12" t="s">
        <v>8</v>
      </c>
      <c r="C23" s="7"/>
      <c r="D23" s="40">
        <v>0</v>
      </c>
      <c r="E23" s="41">
        <v>0</v>
      </c>
      <c r="F23" s="42">
        <f t="shared" si="14"/>
        <v>0</v>
      </c>
      <c r="H23" s="55">
        <v>0</v>
      </c>
      <c r="I23" s="45">
        <v>0</v>
      </c>
      <c r="J23" s="56">
        <f t="shared" si="15"/>
        <v>0</v>
      </c>
      <c r="L23" s="55">
        <f t="shared" si="16"/>
        <v>0</v>
      </c>
      <c r="M23" s="44">
        <f t="shared" si="17"/>
        <v>0</v>
      </c>
      <c r="N23" s="56"/>
      <c r="O23" s="62"/>
      <c r="P23" s="40">
        <v>0</v>
      </c>
      <c r="Q23" s="41">
        <v>0</v>
      </c>
      <c r="R23" s="42">
        <f t="shared" si="18"/>
        <v>0</v>
      </c>
      <c r="T23" s="55">
        <v>0</v>
      </c>
      <c r="U23" s="45">
        <v>0</v>
      </c>
      <c r="V23" s="56">
        <f t="shared" si="19"/>
        <v>0</v>
      </c>
      <c r="X23" s="55">
        <f t="shared" si="20"/>
        <v>0</v>
      </c>
      <c r="Y23" s="44">
        <f t="shared" si="21"/>
        <v>0</v>
      </c>
      <c r="Z23" s="56"/>
    </row>
    <row r="24" spans="1:26" ht="14.5">
      <c r="A24" s="23">
        <v>6</v>
      </c>
      <c r="B24" s="12" t="s">
        <v>9</v>
      </c>
      <c r="C24" s="7"/>
      <c r="D24" s="40">
        <v>0</v>
      </c>
      <c r="E24" s="41">
        <v>0</v>
      </c>
      <c r="F24" s="42">
        <f t="shared" si="14"/>
        <v>0</v>
      </c>
      <c r="H24" s="55">
        <v>0</v>
      </c>
      <c r="I24" s="45">
        <v>0</v>
      </c>
      <c r="J24" s="56">
        <f t="shared" si="15"/>
        <v>0</v>
      </c>
      <c r="L24" s="55">
        <f t="shared" si="16"/>
        <v>0</v>
      </c>
      <c r="M24" s="44">
        <f t="shared" si="17"/>
        <v>0</v>
      </c>
      <c r="N24" s="56"/>
      <c r="O24" s="62"/>
      <c r="P24" s="40">
        <v>0</v>
      </c>
      <c r="Q24" s="41">
        <v>0</v>
      </c>
      <c r="R24" s="42">
        <f t="shared" si="18"/>
        <v>0</v>
      </c>
      <c r="T24" s="55">
        <v>0</v>
      </c>
      <c r="U24" s="45">
        <v>0</v>
      </c>
      <c r="V24" s="56">
        <f t="shared" si="19"/>
        <v>0</v>
      </c>
      <c r="X24" s="55">
        <f t="shared" si="20"/>
        <v>0</v>
      </c>
      <c r="Y24" s="44">
        <f t="shared" si="21"/>
        <v>0</v>
      </c>
      <c r="Z24" s="56"/>
    </row>
    <row r="25" spans="1:26" ht="14.5">
      <c r="A25" s="23">
        <v>7</v>
      </c>
      <c r="B25" s="12" t="s">
        <v>6</v>
      </c>
      <c r="C25" s="8"/>
      <c r="D25" s="40">
        <v>702200</v>
      </c>
      <c r="E25" s="41">
        <v>0</v>
      </c>
      <c r="F25" s="42">
        <f t="shared" si="14"/>
        <v>702200</v>
      </c>
      <c r="H25" s="55">
        <v>0</v>
      </c>
      <c r="I25" s="45">
        <v>0</v>
      </c>
      <c r="J25" s="56">
        <f t="shared" si="15"/>
        <v>0</v>
      </c>
      <c r="L25" s="55">
        <f t="shared" si="16"/>
        <v>702200</v>
      </c>
      <c r="M25" s="44">
        <f t="shared" si="17"/>
        <v>702200</v>
      </c>
      <c r="N25" s="56" t="s">
        <v>128</v>
      </c>
      <c r="O25" s="62"/>
      <c r="P25" s="40">
        <v>0</v>
      </c>
      <c r="Q25" s="41">
        <v>0</v>
      </c>
      <c r="R25" s="42">
        <f t="shared" si="18"/>
        <v>0</v>
      </c>
      <c r="T25" s="55">
        <v>0</v>
      </c>
      <c r="U25" s="45">
        <v>0</v>
      </c>
      <c r="V25" s="56">
        <f t="shared" si="19"/>
        <v>0</v>
      </c>
      <c r="X25" s="55">
        <f t="shared" si="20"/>
        <v>0</v>
      </c>
      <c r="Y25" s="44">
        <f t="shared" si="21"/>
        <v>0</v>
      </c>
      <c r="Z25" s="56"/>
    </row>
    <row r="26" spans="1:26" ht="14.5">
      <c r="A26" s="23">
        <v>8</v>
      </c>
      <c r="B26" s="12" t="s">
        <v>10</v>
      </c>
      <c r="C26" s="7"/>
      <c r="D26" s="40">
        <v>0</v>
      </c>
      <c r="E26" s="41">
        <v>0</v>
      </c>
      <c r="F26" s="42">
        <f t="shared" si="14"/>
        <v>0</v>
      </c>
      <c r="H26" s="55">
        <v>0</v>
      </c>
      <c r="I26" s="45">
        <v>0</v>
      </c>
      <c r="J26" s="56">
        <f t="shared" si="15"/>
        <v>0</v>
      </c>
      <c r="L26" s="55">
        <f t="shared" si="16"/>
        <v>0</v>
      </c>
      <c r="M26" s="44">
        <f t="shared" si="17"/>
        <v>0</v>
      </c>
      <c r="N26" s="56"/>
      <c r="O26" s="62"/>
      <c r="P26" s="40">
        <v>0</v>
      </c>
      <c r="Q26" s="41">
        <v>0</v>
      </c>
      <c r="R26" s="42">
        <f t="shared" si="18"/>
        <v>0</v>
      </c>
      <c r="T26" s="55">
        <v>0</v>
      </c>
      <c r="U26" s="45">
        <v>0</v>
      </c>
      <c r="V26" s="56">
        <f t="shared" si="19"/>
        <v>0</v>
      </c>
      <c r="X26" s="55">
        <f t="shared" si="20"/>
        <v>0</v>
      </c>
      <c r="Y26" s="44">
        <f t="shared" si="21"/>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22">D29+E29</f>
        <v>0</v>
      </c>
      <c r="H29" s="55">
        <v>0</v>
      </c>
      <c r="I29" s="45">
        <v>0</v>
      </c>
      <c r="J29" s="56">
        <f t="shared" ref="J29:J35" si="23">H29+I29</f>
        <v>0</v>
      </c>
      <c r="L29" s="55">
        <f t="shared" ref="L29:L35" si="24">D29-H29</f>
        <v>0</v>
      </c>
      <c r="M29" s="44">
        <f t="shared" ref="M29:M35" si="25">F29-J29</f>
        <v>0</v>
      </c>
      <c r="N29" s="56"/>
      <c r="O29" s="62"/>
      <c r="P29" s="40">
        <v>0</v>
      </c>
      <c r="Q29" s="41">
        <v>0</v>
      </c>
      <c r="R29" s="42">
        <f t="shared" ref="R29:R35" si="26">P29+Q29</f>
        <v>0</v>
      </c>
      <c r="T29" s="55">
        <v>0</v>
      </c>
      <c r="U29" s="45">
        <v>0</v>
      </c>
      <c r="V29" s="56">
        <f t="shared" ref="V29:V35" si="27">T29+U29</f>
        <v>0</v>
      </c>
      <c r="X29" s="55">
        <f t="shared" ref="X29:X35" si="28">P29-T29</f>
        <v>0</v>
      </c>
      <c r="Y29" s="44">
        <f t="shared" ref="Y29:Y35" si="29">R29-V29</f>
        <v>0</v>
      </c>
      <c r="Z29" s="56"/>
    </row>
    <row r="30" spans="1:26" ht="14.5">
      <c r="A30" s="23">
        <v>2</v>
      </c>
      <c r="B30" s="11" t="s">
        <v>46</v>
      </c>
      <c r="C30" s="5"/>
      <c r="D30" s="40">
        <v>0</v>
      </c>
      <c r="E30" s="41">
        <v>0</v>
      </c>
      <c r="F30" s="42">
        <f t="shared" si="22"/>
        <v>0</v>
      </c>
      <c r="H30" s="55">
        <v>0</v>
      </c>
      <c r="I30" s="45">
        <v>0</v>
      </c>
      <c r="J30" s="56">
        <f t="shared" si="23"/>
        <v>0</v>
      </c>
      <c r="L30" s="55">
        <f t="shared" si="24"/>
        <v>0</v>
      </c>
      <c r="M30" s="44">
        <f t="shared" si="25"/>
        <v>0</v>
      </c>
      <c r="N30" s="56"/>
      <c r="O30" s="62"/>
      <c r="P30" s="40">
        <v>0</v>
      </c>
      <c r="Q30" s="41">
        <v>0</v>
      </c>
      <c r="R30" s="42">
        <f t="shared" si="26"/>
        <v>0</v>
      </c>
      <c r="T30" s="55">
        <v>0</v>
      </c>
      <c r="U30" s="45">
        <v>0</v>
      </c>
      <c r="V30" s="56">
        <f t="shared" si="27"/>
        <v>0</v>
      </c>
      <c r="X30" s="55">
        <f t="shared" si="28"/>
        <v>0</v>
      </c>
      <c r="Y30" s="44">
        <f t="shared" si="29"/>
        <v>0</v>
      </c>
      <c r="Z30" s="56"/>
    </row>
    <row r="31" spans="1:26" ht="14.5">
      <c r="A31" s="23">
        <v>3</v>
      </c>
      <c r="B31" s="11" t="s">
        <v>47</v>
      </c>
      <c r="C31" s="5"/>
      <c r="D31" s="40">
        <v>0</v>
      </c>
      <c r="E31" s="41">
        <v>0</v>
      </c>
      <c r="F31" s="42">
        <f t="shared" si="22"/>
        <v>0</v>
      </c>
      <c r="H31" s="55">
        <v>0</v>
      </c>
      <c r="I31" s="45">
        <v>0</v>
      </c>
      <c r="J31" s="56">
        <f t="shared" si="23"/>
        <v>0</v>
      </c>
      <c r="L31" s="55">
        <f t="shared" si="24"/>
        <v>0</v>
      </c>
      <c r="M31" s="44">
        <f t="shared" si="25"/>
        <v>0</v>
      </c>
      <c r="N31" s="56"/>
      <c r="O31" s="62"/>
      <c r="P31" s="40">
        <v>0</v>
      </c>
      <c r="Q31" s="41">
        <v>0</v>
      </c>
      <c r="R31" s="42">
        <f t="shared" si="26"/>
        <v>0</v>
      </c>
      <c r="T31" s="55">
        <v>0</v>
      </c>
      <c r="U31" s="45">
        <v>0</v>
      </c>
      <c r="V31" s="56">
        <f t="shared" si="27"/>
        <v>0</v>
      </c>
      <c r="X31" s="55">
        <f t="shared" si="28"/>
        <v>0</v>
      </c>
      <c r="Y31" s="44">
        <f t="shared" si="29"/>
        <v>0</v>
      </c>
      <c r="Z31" s="56"/>
    </row>
    <row r="32" spans="1:26" ht="14.5">
      <c r="A32" s="23">
        <v>4</v>
      </c>
      <c r="B32" s="11" t="s">
        <v>48</v>
      </c>
      <c r="C32" s="5"/>
      <c r="D32" s="40">
        <v>0</v>
      </c>
      <c r="E32" s="41">
        <v>0</v>
      </c>
      <c r="F32" s="42">
        <f t="shared" si="22"/>
        <v>0</v>
      </c>
      <c r="H32" s="55">
        <v>0</v>
      </c>
      <c r="I32" s="45">
        <v>0</v>
      </c>
      <c r="J32" s="56">
        <f t="shared" si="23"/>
        <v>0</v>
      </c>
      <c r="L32" s="55">
        <f t="shared" si="24"/>
        <v>0</v>
      </c>
      <c r="M32" s="44">
        <f t="shared" si="25"/>
        <v>0</v>
      </c>
      <c r="N32" s="56"/>
      <c r="O32" s="62"/>
      <c r="P32" s="40">
        <v>0</v>
      </c>
      <c r="Q32" s="41">
        <v>0</v>
      </c>
      <c r="R32" s="42">
        <f t="shared" si="26"/>
        <v>0</v>
      </c>
      <c r="T32" s="55">
        <v>0</v>
      </c>
      <c r="U32" s="45">
        <v>0</v>
      </c>
      <c r="V32" s="56">
        <f t="shared" si="27"/>
        <v>0</v>
      </c>
      <c r="X32" s="55">
        <f t="shared" si="28"/>
        <v>0</v>
      </c>
      <c r="Y32" s="44">
        <f t="shared" si="29"/>
        <v>0</v>
      </c>
      <c r="Z32" s="56"/>
    </row>
    <row r="33" spans="1:26" ht="14.5">
      <c r="A33" s="23">
        <v>5</v>
      </c>
      <c r="B33" s="11" t="s">
        <v>49</v>
      </c>
      <c r="C33" s="5"/>
      <c r="D33" s="40">
        <v>0</v>
      </c>
      <c r="E33" s="41">
        <v>0</v>
      </c>
      <c r="F33" s="42">
        <f t="shared" si="22"/>
        <v>0</v>
      </c>
      <c r="H33" s="55">
        <v>0</v>
      </c>
      <c r="I33" s="45">
        <v>0</v>
      </c>
      <c r="J33" s="56">
        <f t="shared" si="23"/>
        <v>0</v>
      </c>
      <c r="L33" s="55">
        <f t="shared" si="24"/>
        <v>0</v>
      </c>
      <c r="M33" s="44">
        <f t="shared" si="25"/>
        <v>0</v>
      </c>
      <c r="N33" s="56"/>
      <c r="O33" s="62"/>
      <c r="P33" s="40">
        <v>0</v>
      </c>
      <c r="Q33" s="41">
        <v>0</v>
      </c>
      <c r="R33" s="42">
        <f t="shared" si="26"/>
        <v>0</v>
      </c>
      <c r="T33" s="55">
        <v>0</v>
      </c>
      <c r="U33" s="45">
        <v>0</v>
      </c>
      <c r="V33" s="56">
        <f t="shared" si="27"/>
        <v>0</v>
      </c>
      <c r="X33" s="55">
        <f t="shared" si="28"/>
        <v>0</v>
      </c>
      <c r="Y33" s="44">
        <f t="shared" si="29"/>
        <v>0</v>
      </c>
      <c r="Z33" s="56"/>
    </row>
    <row r="34" spans="1:26" ht="14.5">
      <c r="A34" s="23">
        <v>6</v>
      </c>
      <c r="B34" s="11" t="s">
        <v>50</v>
      </c>
      <c r="C34" s="5"/>
      <c r="D34" s="40">
        <v>0</v>
      </c>
      <c r="E34" s="41">
        <v>0</v>
      </c>
      <c r="F34" s="42">
        <f t="shared" si="22"/>
        <v>0</v>
      </c>
      <c r="H34" s="55">
        <v>0</v>
      </c>
      <c r="I34" s="45">
        <v>0</v>
      </c>
      <c r="J34" s="56">
        <f t="shared" si="23"/>
        <v>0</v>
      </c>
      <c r="L34" s="55">
        <f t="shared" si="24"/>
        <v>0</v>
      </c>
      <c r="M34" s="44">
        <f t="shared" si="25"/>
        <v>0</v>
      </c>
      <c r="N34" s="56"/>
      <c r="O34" s="62"/>
      <c r="P34" s="40">
        <v>0</v>
      </c>
      <c r="Q34" s="41">
        <v>0</v>
      </c>
      <c r="R34" s="42">
        <f t="shared" si="26"/>
        <v>0</v>
      </c>
      <c r="T34" s="55">
        <v>0</v>
      </c>
      <c r="U34" s="45">
        <v>0</v>
      </c>
      <c r="V34" s="56">
        <f t="shared" si="27"/>
        <v>0</v>
      </c>
      <c r="X34" s="55">
        <f t="shared" si="28"/>
        <v>0</v>
      </c>
      <c r="Y34" s="44">
        <f t="shared" si="29"/>
        <v>0</v>
      </c>
      <c r="Z34" s="56"/>
    </row>
    <row r="35" spans="1:26" ht="14.5">
      <c r="A35" s="23">
        <v>7</v>
      </c>
      <c r="B35" s="11" t="s">
        <v>51</v>
      </c>
      <c r="C35" s="5"/>
      <c r="D35" s="40">
        <v>0</v>
      </c>
      <c r="E35" s="41">
        <v>0</v>
      </c>
      <c r="F35" s="42">
        <f t="shared" si="22"/>
        <v>0</v>
      </c>
      <c r="H35" s="55">
        <v>0</v>
      </c>
      <c r="I35" s="45">
        <v>0</v>
      </c>
      <c r="J35" s="56">
        <f t="shared" si="23"/>
        <v>0</v>
      </c>
      <c r="L35" s="55">
        <f t="shared" si="24"/>
        <v>0</v>
      </c>
      <c r="M35" s="44">
        <f t="shared" si="25"/>
        <v>0</v>
      </c>
      <c r="N35" s="56"/>
      <c r="O35" s="62"/>
      <c r="P35" s="40">
        <v>0</v>
      </c>
      <c r="Q35" s="41">
        <v>0</v>
      </c>
      <c r="R35" s="42">
        <f t="shared" si="26"/>
        <v>0</v>
      </c>
      <c r="T35" s="55">
        <v>0</v>
      </c>
      <c r="U35" s="45">
        <v>0</v>
      </c>
      <c r="V35" s="56">
        <f t="shared" si="27"/>
        <v>0</v>
      </c>
      <c r="X35" s="55">
        <f t="shared" si="28"/>
        <v>0</v>
      </c>
      <c r="Y35" s="44">
        <f t="shared" si="29"/>
        <v>0</v>
      </c>
      <c r="Z35" s="56"/>
    </row>
    <row r="36" spans="1:26" s="25" customFormat="1" ht="31.5" customHeight="1">
      <c r="A36" s="227" t="s">
        <v>29</v>
      </c>
      <c r="B36" s="228"/>
      <c r="C36" s="24"/>
      <c r="D36" s="43">
        <f>SUM(D37:D45)</f>
        <v>0</v>
      </c>
      <c r="E36" s="43">
        <f t="shared" ref="E36:F36" si="30">SUM(E37:E45)</f>
        <v>0</v>
      </c>
      <c r="F36" s="43">
        <f t="shared" si="30"/>
        <v>0</v>
      </c>
      <c r="H36" s="43">
        <f t="shared" ref="H36" si="31">SUM(H37:H45)</f>
        <v>0</v>
      </c>
      <c r="I36" s="43">
        <f t="shared" ref="I36" si="32">SUM(I37:I45)</f>
        <v>0</v>
      </c>
      <c r="J36" s="43">
        <f t="shared" ref="J36" si="33">SUM(J37:J45)</f>
        <v>0</v>
      </c>
      <c r="L36" s="43">
        <f t="shared" ref="L36" si="34">SUM(L37:L45)</f>
        <v>0</v>
      </c>
      <c r="M36" s="43">
        <f t="shared" ref="M36" si="35">SUM(M37:M45)</f>
        <v>0</v>
      </c>
      <c r="N36" s="34"/>
      <c r="O36" s="67"/>
      <c r="P36" s="43">
        <f t="shared" ref="P36" si="36">SUM(P37:P45)</f>
        <v>0</v>
      </c>
      <c r="Q36" s="43">
        <f t="shared" ref="Q36" si="37">SUM(Q37:Q45)</f>
        <v>0</v>
      </c>
      <c r="R36" s="43">
        <f t="shared" ref="R36" si="38">SUM(R37:R45)</f>
        <v>0</v>
      </c>
      <c r="T36" s="43">
        <f t="shared" ref="T36" si="39">SUM(T37:T45)</f>
        <v>0</v>
      </c>
      <c r="U36" s="43">
        <f t="shared" ref="U36" si="40">SUM(U37:U45)</f>
        <v>0</v>
      </c>
      <c r="V36" s="43">
        <f t="shared" ref="V36" si="41">SUM(V37:V45)</f>
        <v>0</v>
      </c>
      <c r="X36" s="43">
        <f t="shared" ref="X36" si="42">SUM(X37:X45)</f>
        <v>0</v>
      </c>
      <c r="Y36" s="43">
        <f t="shared" ref="Y36" si="43">SUM(Y37:Y45)</f>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44">D38+E38</f>
        <v>0</v>
      </c>
      <c r="H38" s="40">
        <v>0</v>
      </c>
      <c r="I38" s="41">
        <v>0</v>
      </c>
      <c r="J38" s="42">
        <f t="shared" ref="J38" si="45">H38+I38</f>
        <v>0</v>
      </c>
      <c r="L38" s="55">
        <f t="shared" ref="L38" si="46">D38-H38</f>
        <v>0</v>
      </c>
      <c r="M38" s="45">
        <f t="shared" ref="M38" si="47">F38-J38</f>
        <v>0</v>
      </c>
      <c r="N38" s="56"/>
      <c r="P38" s="55">
        <v>0</v>
      </c>
      <c r="Q38" s="45">
        <v>0</v>
      </c>
      <c r="R38" s="56">
        <f>P38+Q38</f>
        <v>0</v>
      </c>
      <c r="T38" s="55">
        <v>0</v>
      </c>
      <c r="U38" s="45">
        <v>0</v>
      </c>
      <c r="V38" s="56">
        <f>T38+U38</f>
        <v>0</v>
      </c>
      <c r="X38" s="55">
        <f t="shared" ref="X38" si="48">P38-T38</f>
        <v>0</v>
      </c>
      <c r="Y38" s="44">
        <f t="shared" ref="Y38" si="49">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 t="shared" ref="F40" si="50">D40+E40</f>
        <v>0</v>
      </c>
      <c r="H40" s="40">
        <v>0</v>
      </c>
      <c r="I40" s="41">
        <v>0</v>
      </c>
      <c r="J40" s="42">
        <f t="shared" ref="J40" si="51">H40+I40</f>
        <v>0</v>
      </c>
      <c r="L40" s="55">
        <f t="shared" ref="L40" si="52">D40-H40</f>
        <v>0</v>
      </c>
      <c r="M40" s="45">
        <f t="shared" ref="M40" si="53">F40-J40</f>
        <v>0</v>
      </c>
      <c r="N40" s="56"/>
      <c r="P40" s="55">
        <v>0</v>
      </c>
      <c r="Q40" s="45">
        <v>0</v>
      </c>
      <c r="R40" s="56">
        <f>P40+Q40</f>
        <v>0</v>
      </c>
      <c r="T40" s="55">
        <v>0</v>
      </c>
      <c r="U40" s="45">
        <v>0</v>
      </c>
      <c r="V40" s="56">
        <f>T40+U40</f>
        <v>0</v>
      </c>
      <c r="X40" s="55">
        <f t="shared" ref="X40" si="54">P40-T40</f>
        <v>0</v>
      </c>
      <c r="Y40" s="44">
        <f t="shared" ref="Y40" si="55">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1">
        <v>0</v>
      </c>
      <c r="F42" s="42">
        <f t="shared" ref="F42:F45" si="56">D42+E42</f>
        <v>0</v>
      </c>
      <c r="H42" s="40">
        <v>0</v>
      </c>
      <c r="I42" s="41">
        <v>0</v>
      </c>
      <c r="J42" s="42">
        <f t="shared" ref="J42:J45" si="57">H42+I42</f>
        <v>0</v>
      </c>
      <c r="L42" s="55">
        <f t="shared" ref="L42:L45" si="58">D42-H42</f>
        <v>0</v>
      </c>
      <c r="M42" s="45">
        <f t="shared" ref="M42:M45" si="59">F42-J42</f>
        <v>0</v>
      </c>
      <c r="N42" s="56"/>
      <c r="P42" s="55">
        <v>0</v>
      </c>
      <c r="Q42" s="45">
        <v>0</v>
      </c>
      <c r="R42" s="56">
        <f t="shared" ref="R42:R45" si="60">P42+Q42</f>
        <v>0</v>
      </c>
      <c r="T42" s="55">
        <v>0</v>
      </c>
      <c r="U42" s="45">
        <v>0</v>
      </c>
      <c r="V42" s="56">
        <f t="shared" ref="V42:V45" si="61">T42+U42</f>
        <v>0</v>
      </c>
      <c r="X42" s="55">
        <f t="shared" ref="X42:X45" si="62">P42-T42</f>
        <v>0</v>
      </c>
      <c r="Y42" s="44">
        <f t="shared" ref="Y42:Y45" si="63">R42-V42</f>
        <v>0</v>
      </c>
      <c r="Z42" s="56"/>
    </row>
    <row r="43" spans="1:26" ht="14.5">
      <c r="A43" s="23">
        <v>2</v>
      </c>
      <c r="B43" s="11" t="s">
        <v>35</v>
      </c>
      <c r="C43" s="5"/>
      <c r="D43" s="40">
        <v>0</v>
      </c>
      <c r="E43" s="41">
        <v>0</v>
      </c>
      <c r="F43" s="42">
        <f t="shared" si="56"/>
        <v>0</v>
      </c>
      <c r="H43" s="40">
        <v>0</v>
      </c>
      <c r="I43" s="41">
        <v>0</v>
      </c>
      <c r="J43" s="42">
        <f t="shared" si="57"/>
        <v>0</v>
      </c>
      <c r="L43" s="55">
        <f t="shared" si="58"/>
        <v>0</v>
      </c>
      <c r="M43" s="45">
        <f t="shared" si="59"/>
        <v>0</v>
      </c>
      <c r="N43" s="56"/>
      <c r="P43" s="55">
        <v>0</v>
      </c>
      <c r="Q43" s="45">
        <v>0</v>
      </c>
      <c r="R43" s="56">
        <f t="shared" si="60"/>
        <v>0</v>
      </c>
      <c r="T43" s="55">
        <v>0</v>
      </c>
      <c r="U43" s="45">
        <v>0</v>
      </c>
      <c r="V43" s="56">
        <f t="shared" si="61"/>
        <v>0</v>
      </c>
      <c r="X43" s="55">
        <f t="shared" si="62"/>
        <v>0</v>
      </c>
      <c r="Y43" s="44">
        <f t="shared" si="63"/>
        <v>0</v>
      </c>
      <c r="Z43" s="56"/>
    </row>
    <row r="44" spans="1:26" ht="14.5">
      <c r="A44" s="23">
        <v>3</v>
      </c>
      <c r="B44" s="11" t="s">
        <v>52</v>
      </c>
      <c r="C44" s="5"/>
      <c r="D44" s="40">
        <v>0</v>
      </c>
      <c r="E44" s="41">
        <v>0</v>
      </c>
      <c r="F44" s="42">
        <f t="shared" si="56"/>
        <v>0</v>
      </c>
      <c r="H44" s="40">
        <v>0</v>
      </c>
      <c r="I44" s="41">
        <v>0</v>
      </c>
      <c r="J44" s="42">
        <f t="shared" si="57"/>
        <v>0</v>
      </c>
      <c r="L44" s="55">
        <f t="shared" si="58"/>
        <v>0</v>
      </c>
      <c r="M44" s="45">
        <f t="shared" si="59"/>
        <v>0</v>
      </c>
      <c r="N44" s="56"/>
      <c r="P44" s="55">
        <v>0</v>
      </c>
      <c r="Q44" s="45">
        <v>0</v>
      </c>
      <c r="R44" s="56">
        <f t="shared" si="60"/>
        <v>0</v>
      </c>
      <c r="T44" s="55">
        <v>0</v>
      </c>
      <c r="U44" s="45">
        <v>0</v>
      </c>
      <c r="V44" s="56">
        <f t="shared" si="61"/>
        <v>0</v>
      </c>
      <c r="X44" s="55">
        <f t="shared" si="62"/>
        <v>0</v>
      </c>
      <c r="Y44" s="44">
        <f t="shared" si="63"/>
        <v>0</v>
      </c>
      <c r="Z44" s="56"/>
    </row>
    <row r="45" spans="1:26" ht="14.5">
      <c r="A45" s="23">
        <v>4</v>
      </c>
      <c r="B45" s="11" t="s">
        <v>53</v>
      </c>
      <c r="C45" s="5"/>
      <c r="D45" s="40">
        <v>0</v>
      </c>
      <c r="E45" s="41">
        <v>0</v>
      </c>
      <c r="F45" s="42">
        <f t="shared" si="56"/>
        <v>0</v>
      </c>
      <c r="H45" s="40">
        <v>0</v>
      </c>
      <c r="I45" s="41">
        <v>0</v>
      </c>
      <c r="J45" s="42">
        <f t="shared" si="57"/>
        <v>0</v>
      </c>
      <c r="L45" s="55">
        <f t="shared" si="58"/>
        <v>0</v>
      </c>
      <c r="M45" s="45">
        <f t="shared" si="59"/>
        <v>0</v>
      </c>
      <c r="N45" s="56"/>
      <c r="P45" s="55">
        <v>0</v>
      </c>
      <c r="Q45" s="45">
        <v>0</v>
      </c>
      <c r="R45" s="56">
        <f t="shared" si="60"/>
        <v>0</v>
      </c>
      <c r="T45" s="55">
        <v>0</v>
      </c>
      <c r="U45" s="45">
        <v>0</v>
      </c>
      <c r="V45" s="56">
        <f t="shared" si="61"/>
        <v>0</v>
      </c>
      <c r="X45" s="55">
        <f t="shared" si="62"/>
        <v>0</v>
      </c>
      <c r="Y45" s="44">
        <f t="shared" si="63"/>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topLeftCell="A7" zoomScale="60" zoomScaleNormal="60" workbookViewId="0">
      <pane xSplit="3" topLeftCell="O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59</v>
      </c>
    </row>
    <row r="2" spans="1:26" ht="14.5">
      <c r="A2" s="19" t="s">
        <v>1</v>
      </c>
      <c r="B2" s="69">
        <v>173001134</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2">
        <f t="shared" ref="E8:F8" si="0">SUM(E9:E10)</f>
        <v>0</v>
      </c>
      <c r="F8" s="32">
        <f t="shared" si="0"/>
        <v>0</v>
      </c>
      <c r="H8" s="32">
        <f t="shared" ref="H8" si="1">SUM(H9:H10)</f>
        <v>0</v>
      </c>
      <c r="I8" s="32">
        <f t="shared" ref="I8" si="2">SUM(I9:I10)</f>
        <v>0</v>
      </c>
      <c r="J8" s="32">
        <f t="shared" ref="J8" si="3">SUM(J9:J10)</f>
        <v>0</v>
      </c>
      <c r="L8" s="32">
        <f t="shared" ref="L8" si="4">SUM(L9:L10)</f>
        <v>0</v>
      </c>
      <c r="M8" s="32">
        <f t="shared" ref="M8" si="5">SUM(M9:M10)</f>
        <v>0</v>
      </c>
      <c r="N8" s="51"/>
      <c r="O8" s="64"/>
      <c r="P8" s="154"/>
      <c r="Q8" s="154"/>
      <c r="R8" s="154"/>
      <c r="T8" s="154"/>
      <c r="U8" s="154"/>
      <c r="V8" s="154"/>
      <c r="X8" s="154"/>
      <c r="Y8" s="154"/>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52">
        <v>0</v>
      </c>
      <c r="I10" s="53">
        <v>0</v>
      </c>
      <c r="J10" s="54">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451011447.50999999</v>
      </c>
      <c r="E12" s="32">
        <f>SUM(E13:E35)</f>
        <v>0</v>
      </c>
      <c r="F12" s="32">
        <f>SUM(F13:F35)</f>
        <v>451011447.50999999</v>
      </c>
      <c r="H12" s="32">
        <f>SUM(H13:H35)</f>
        <v>0</v>
      </c>
      <c r="I12" s="32">
        <f>SUM(I13:I35)</f>
        <v>0</v>
      </c>
      <c r="J12" s="32">
        <f>SUM(J13:J35)</f>
        <v>0</v>
      </c>
      <c r="L12" s="32">
        <f>SUM(L13:L35)</f>
        <v>451011447.50999999</v>
      </c>
      <c r="M12" s="32">
        <f>SUM(M13:M35)</f>
        <v>451011447.50999999</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6">D15+E15</f>
        <v>0</v>
      </c>
      <c r="H15" s="55">
        <v>0</v>
      </c>
      <c r="I15" s="45">
        <v>0</v>
      </c>
      <c r="J15" s="56">
        <f t="shared" ref="J15:J17" si="7">H15+I15</f>
        <v>0</v>
      </c>
      <c r="L15" s="55">
        <f>D15-H15</f>
        <v>0</v>
      </c>
      <c r="M15" s="44">
        <f>F15-J15</f>
        <v>0</v>
      </c>
      <c r="N15" s="56"/>
      <c r="O15" s="62"/>
      <c r="P15" s="40">
        <v>0</v>
      </c>
      <c r="Q15" s="41">
        <v>0</v>
      </c>
      <c r="R15" s="42">
        <f t="shared" ref="R15:R17" si="8">P15+Q15</f>
        <v>0</v>
      </c>
      <c r="T15" s="55">
        <v>0</v>
      </c>
      <c r="U15" s="45">
        <v>0</v>
      </c>
      <c r="V15" s="56">
        <f t="shared" ref="V15:V17" si="9">T15+U15</f>
        <v>0</v>
      </c>
      <c r="X15" s="55">
        <f>P15-T15</f>
        <v>0</v>
      </c>
      <c r="Y15" s="44">
        <f>R15-V15</f>
        <v>0</v>
      </c>
      <c r="Z15" s="56"/>
    </row>
    <row r="16" spans="1:26" ht="26.5" customHeight="1">
      <c r="A16" s="23">
        <v>2</v>
      </c>
      <c r="B16" s="11" t="s">
        <v>40</v>
      </c>
      <c r="C16" s="4"/>
      <c r="D16" s="40">
        <v>0</v>
      </c>
      <c r="E16" s="41">
        <v>0</v>
      </c>
      <c r="F16" s="42">
        <f t="shared" si="6"/>
        <v>0</v>
      </c>
      <c r="H16" s="55">
        <v>0</v>
      </c>
      <c r="I16" s="45">
        <v>0</v>
      </c>
      <c r="J16" s="56">
        <f t="shared" si="7"/>
        <v>0</v>
      </c>
      <c r="L16" s="55">
        <f t="shared" ref="L16:L17" si="10">D16-H16</f>
        <v>0</v>
      </c>
      <c r="M16" s="44">
        <f t="shared" ref="M16:M17" si="11">F16-J16</f>
        <v>0</v>
      </c>
      <c r="N16" s="56"/>
      <c r="O16" s="62"/>
      <c r="P16" s="40">
        <v>0</v>
      </c>
      <c r="Q16" s="41">
        <v>0</v>
      </c>
      <c r="R16" s="42">
        <f t="shared" si="8"/>
        <v>0</v>
      </c>
      <c r="T16" s="55">
        <v>0</v>
      </c>
      <c r="U16" s="45">
        <v>0</v>
      </c>
      <c r="V16" s="56">
        <f t="shared" si="9"/>
        <v>0</v>
      </c>
      <c r="X16" s="55">
        <f t="shared" ref="X16" si="12">P16-T16</f>
        <v>0</v>
      </c>
      <c r="Y16" s="44">
        <f t="shared" ref="Y16:Y17" si="13">R16-V16</f>
        <v>0</v>
      </c>
      <c r="Z16" s="56"/>
    </row>
    <row r="17" spans="1:26" ht="30" customHeight="1">
      <c r="A17" s="23">
        <v>3</v>
      </c>
      <c r="B17" s="11" t="s">
        <v>41</v>
      </c>
      <c r="C17" s="5"/>
      <c r="D17" s="40">
        <v>0</v>
      </c>
      <c r="E17" s="41">
        <v>0</v>
      </c>
      <c r="F17" s="42">
        <f t="shared" si="6"/>
        <v>0</v>
      </c>
      <c r="H17" s="55">
        <v>0</v>
      </c>
      <c r="I17" s="45">
        <v>0</v>
      </c>
      <c r="J17" s="56">
        <f t="shared" si="7"/>
        <v>0</v>
      </c>
      <c r="L17" s="55">
        <f t="shared" si="10"/>
        <v>0</v>
      </c>
      <c r="M17" s="44">
        <f t="shared" si="11"/>
        <v>0</v>
      </c>
      <c r="N17" s="56"/>
      <c r="O17" s="62"/>
      <c r="P17" s="40">
        <v>0</v>
      </c>
      <c r="Q17" s="41">
        <v>0</v>
      </c>
      <c r="R17" s="42">
        <f t="shared" si="8"/>
        <v>0</v>
      </c>
      <c r="T17" s="55">
        <v>0</v>
      </c>
      <c r="U17" s="45">
        <v>0</v>
      </c>
      <c r="V17" s="56">
        <f t="shared" si="9"/>
        <v>0</v>
      </c>
      <c r="X17" s="55">
        <f>P17-T17</f>
        <v>0</v>
      </c>
      <c r="Y17" s="44">
        <f t="shared" si="13"/>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14">D19+E19</f>
        <v>0</v>
      </c>
      <c r="H19" s="55">
        <v>0</v>
      </c>
      <c r="I19" s="45">
        <v>0</v>
      </c>
      <c r="J19" s="56">
        <f t="shared" ref="J19:J26" si="15">H19+I19</f>
        <v>0</v>
      </c>
      <c r="L19" s="55">
        <f t="shared" ref="L19:L26" si="16">D19-H19</f>
        <v>0</v>
      </c>
      <c r="M19" s="44">
        <f t="shared" ref="M19:M26" si="17">F19-J19</f>
        <v>0</v>
      </c>
      <c r="N19" s="56"/>
      <c r="O19" s="62"/>
      <c r="P19" s="40">
        <v>0</v>
      </c>
      <c r="Q19" s="41">
        <v>0</v>
      </c>
      <c r="R19" s="42">
        <f t="shared" ref="R19:R26" si="18">P19+Q19</f>
        <v>0</v>
      </c>
      <c r="T19" s="55">
        <v>0</v>
      </c>
      <c r="U19" s="45">
        <v>0</v>
      </c>
      <c r="V19" s="56">
        <f t="shared" ref="V19:V26" si="19">T19+U19</f>
        <v>0</v>
      </c>
      <c r="X19" s="55">
        <f t="shared" ref="X19:X26" si="20">P19-T19</f>
        <v>0</v>
      </c>
      <c r="Y19" s="44">
        <f t="shared" ref="Y19:Y26" si="21">R19-V19</f>
        <v>0</v>
      </c>
      <c r="Z19" s="56"/>
    </row>
    <row r="20" spans="1:26" ht="14.5">
      <c r="A20" s="23">
        <v>2</v>
      </c>
      <c r="B20" s="12" t="s">
        <v>11</v>
      </c>
      <c r="C20" s="6"/>
      <c r="D20" s="40">
        <v>334575446.20999998</v>
      </c>
      <c r="E20" s="41">
        <v>0</v>
      </c>
      <c r="F20" s="42">
        <f t="shared" si="14"/>
        <v>334575446.20999998</v>
      </c>
      <c r="H20" s="55">
        <v>0</v>
      </c>
      <c r="I20" s="45">
        <v>0</v>
      </c>
      <c r="J20" s="56">
        <f t="shared" si="15"/>
        <v>0</v>
      </c>
      <c r="L20" s="55">
        <f>D20-H20</f>
        <v>334575446.20999998</v>
      </c>
      <c r="M20" s="44">
        <f t="shared" si="17"/>
        <v>334575446.20999998</v>
      </c>
      <c r="N20" s="56" t="s">
        <v>110</v>
      </c>
      <c r="O20" s="62"/>
      <c r="P20" s="40">
        <v>0</v>
      </c>
      <c r="Q20" s="41">
        <v>0</v>
      </c>
      <c r="R20" s="42">
        <f t="shared" si="18"/>
        <v>0</v>
      </c>
      <c r="T20" s="55">
        <v>0</v>
      </c>
      <c r="U20" s="45">
        <v>0</v>
      </c>
      <c r="V20" s="56">
        <f t="shared" si="19"/>
        <v>0</v>
      </c>
      <c r="X20" s="55">
        <f t="shared" si="20"/>
        <v>0</v>
      </c>
      <c r="Y20" s="44">
        <f t="shared" si="21"/>
        <v>0</v>
      </c>
      <c r="Z20" s="56"/>
    </row>
    <row r="21" spans="1:26" ht="14.5">
      <c r="A21" s="23">
        <v>3</v>
      </c>
      <c r="B21" s="11" t="s">
        <v>5</v>
      </c>
      <c r="C21" s="4"/>
      <c r="D21" s="40">
        <v>0</v>
      </c>
      <c r="E21" s="41">
        <v>0</v>
      </c>
      <c r="F21" s="42">
        <f t="shared" si="14"/>
        <v>0</v>
      </c>
      <c r="H21" s="55">
        <v>0</v>
      </c>
      <c r="I21" s="45">
        <v>0</v>
      </c>
      <c r="J21" s="56">
        <f t="shared" si="15"/>
        <v>0</v>
      </c>
      <c r="L21" s="55">
        <f t="shared" si="16"/>
        <v>0</v>
      </c>
      <c r="M21" s="44">
        <f t="shared" si="17"/>
        <v>0</v>
      </c>
      <c r="N21" s="56"/>
      <c r="O21" s="62"/>
      <c r="P21" s="40">
        <v>0</v>
      </c>
      <c r="Q21" s="41">
        <v>0</v>
      </c>
      <c r="R21" s="42">
        <f t="shared" si="18"/>
        <v>0</v>
      </c>
      <c r="T21" s="55">
        <v>0</v>
      </c>
      <c r="U21" s="45">
        <v>0</v>
      </c>
      <c r="V21" s="56">
        <f t="shared" si="19"/>
        <v>0</v>
      </c>
      <c r="X21" s="55">
        <f t="shared" si="20"/>
        <v>0</v>
      </c>
      <c r="Y21" s="44">
        <f t="shared" si="21"/>
        <v>0</v>
      </c>
      <c r="Z21" s="56"/>
    </row>
    <row r="22" spans="1:26" ht="14.5">
      <c r="A22" s="23">
        <v>4</v>
      </c>
      <c r="B22" s="11" t="s">
        <v>7</v>
      </c>
      <c r="C22" s="5"/>
      <c r="D22" s="40">
        <v>0</v>
      </c>
      <c r="E22" s="41">
        <v>0</v>
      </c>
      <c r="F22" s="42">
        <f t="shared" si="14"/>
        <v>0</v>
      </c>
      <c r="H22" s="55">
        <v>0</v>
      </c>
      <c r="I22" s="45">
        <v>0</v>
      </c>
      <c r="J22" s="56">
        <f t="shared" si="15"/>
        <v>0</v>
      </c>
      <c r="L22" s="55">
        <f t="shared" si="16"/>
        <v>0</v>
      </c>
      <c r="M22" s="44">
        <f t="shared" si="17"/>
        <v>0</v>
      </c>
      <c r="N22" s="56"/>
      <c r="O22" s="62"/>
      <c r="P22" s="40">
        <v>0</v>
      </c>
      <c r="Q22" s="41">
        <v>0</v>
      </c>
      <c r="R22" s="42">
        <f t="shared" si="18"/>
        <v>0</v>
      </c>
      <c r="T22" s="55">
        <v>0</v>
      </c>
      <c r="U22" s="45">
        <v>0</v>
      </c>
      <c r="V22" s="56">
        <f t="shared" si="19"/>
        <v>0</v>
      </c>
      <c r="X22" s="55">
        <f t="shared" si="20"/>
        <v>0</v>
      </c>
      <c r="Y22" s="44">
        <f t="shared" si="21"/>
        <v>0</v>
      </c>
      <c r="Z22" s="56"/>
    </row>
    <row r="23" spans="1:26" ht="14.5">
      <c r="A23" s="23">
        <v>5</v>
      </c>
      <c r="B23" s="12" t="s">
        <v>8</v>
      </c>
      <c r="C23" s="7"/>
      <c r="D23" s="40">
        <v>16936634.829999998</v>
      </c>
      <c r="E23" s="41">
        <v>0</v>
      </c>
      <c r="F23" s="40">
        <f t="shared" si="14"/>
        <v>16936634.829999998</v>
      </c>
      <c r="H23" s="55">
        <v>0</v>
      </c>
      <c r="I23" s="45">
        <v>0</v>
      </c>
      <c r="J23" s="56">
        <f t="shared" si="15"/>
        <v>0</v>
      </c>
      <c r="L23" s="55">
        <f t="shared" si="16"/>
        <v>16936634.829999998</v>
      </c>
      <c r="M23" s="44">
        <f t="shared" si="17"/>
        <v>16936634.829999998</v>
      </c>
      <c r="N23" s="56" t="s">
        <v>110</v>
      </c>
      <c r="O23" s="62"/>
      <c r="P23" s="40">
        <v>0</v>
      </c>
      <c r="Q23" s="41">
        <v>0</v>
      </c>
      <c r="R23" s="42">
        <f t="shared" si="18"/>
        <v>0</v>
      </c>
      <c r="T23" s="55">
        <v>0</v>
      </c>
      <c r="U23" s="45">
        <v>0</v>
      </c>
      <c r="V23" s="56">
        <f t="shared" si="19"/>
        <v>0</v>
      </c>
      <c r="X23" s="55">
        <f t="shared" si="20"/>
        <v>0</v>
      </c>
      <c r="Y23" s="44">
        <f t="shared" si="21"/>
        <v>0</v>
      </c>
      <c r="Z23" s="56"/>
    </row>
    <row r="24" spans="1:26" ht="14.5">
      <c r="A24" s="23">
        <v>6</v>
      </c>
      <c r="B24" s="12" t="s">
        <v>9</v>
      </c>
      <c r="C24" s="7"/>
      <c r="D24" s="40">
        <v>99499366.469999999</v>
      </c>
      <c r="E24" s="41">
        <v>0</v>
      </c>
      <c r="F24" s="42">
        <f t="shared" si="14"/>
        <v>99499366.469999999</v>
      </c>
      <c r="H24" s="55">
        <v>0</v>
      </c>
      <c r="I24" s="45">
        <v>0</v>
      </c>
      <c r="J24" s="56">
        <f t="shared" si="15"/>
        <v>0</v>
      </c>
      <c r="L24" s="55">
        <f t="shared" si="16"/>
        <v>99499366.469999999</v>
      </c>
      <c r="M24" s="44">
        <f t="shared" si="17"/>
        <v>99499366.469999999</v>
      </c>
      <c r="N24" s="56" t="s">
        <v>110</v>
      </c>
      <c r="O24" s="62"/>
      <c r="P24" s="40">
        <v>0</v>
      </c>
      <c r="Q24" s="41">
        <v>0</v>
      </c>
      <c r="R24" s="42">
        <f t="shared" si="18"/>
        <v>0</v>
      </c>
      <c r="T24" s="55">
        <v>0</v>
      </c>
      <c r="U24" s="45">
        <v>0</v>
      </c>
      <c r="V24" s="56">
        <f t="shared" si="19"/>
        <v>0</v>
      </c>
      <c r="X24" s="55">
        <f t="shared" si="20"/>
        <v>0</v>
      </c>
      <c r="Y24" s="44">
        <f t="shared" si="21"/>
        <v>0</v>
      </c>
      <c r="Z24" s="56"/>
    </row>
    <row r="25" spans="1:26" ht="14.5">
      <c r="A25" s="23">
        <v>7</v>
      </c>
      <c r="B25" s="12" t="s">
        <v>6</v>
      </c>
      <c r="C25" s="8"/>
      <c r="D25" s="40">
        <v>0</v>
      </c>
      <c r="E25" s="41">
        <v>0</v>
      </c>
      <c r="F25" s="42">
        <f t="shared" si="14"/>
        <v>0</v>
      </c>
      <c r="H25" s="55">
        <v>0</v>
      </c>
      <c r="I25" s="45">
        <v>0</v>
      </c>
      <c r="J25" s="56">
        <f t="shared" si="15"/>
        <v>0</v>
      </c>
      <c r="L25" s="55">
        <f t="shared" si="16"/>
        <v>0</v>
      </c>
      <c r="M25" s="44">
        <f t="shared" si="17"/>
        <v>0</v>
      </c>
      <c r="N25" s="56"/>
      <c r="O25" s="62"/>
      <c r="P25" s="40">
        <v>0</v>
      </c>
      <c r="Q25" s="41">
        <v>0</v>
      </c>
      <c r="R25" s="42">
        <f t="shared" si="18"/>
        <v>0</v>
      </c>
      <c r="T25" s="55">
        <v>0</v>
      </c>
      <c r="U25" s="45">
        <v>0</v>
      </c>
      <c r="V25" s="56">
        <f t="shared" si="19"/>
        <v>0</v>
      </c>
      <c r="X25" s="55">
        <f t="shared" si="20"/>
        <v>0</v>
      </c>
      <c r="Y25" s="44">
        <f t="shared" si="21"/>
        <v>0</v>
      </c>
      <c r="Z25" s="56"/>
    </row>
    <row r="26" spans="1:26" ht="14.5">
      <c r="A26" s="23">
        <v>8</v>
      </c>
      <c r="B26" s="12" t="s">
        <v>10</v>
      </c>
      <c r="C26" s="7"/>
      <c r="D26" s="40">
        <v>0</v>
      </c>
      <c r="E26" s="41">
        <v>0</v>
      </c>
      <c r="F26" s="42">
        <f t="shared" si="14"/>
        <v>0</v>
      </c>
      <c r="H26" s="55">
        <v>0</v>
      </c>
      <c r="I26" s="45">
        <v>0</v>
      </c>
      <c r="J26" s="56">
        <f t="shared" si="15"/>
        <v>0</v>
      </c>
      <c r="L26" s="55">
        <f t="shared" si="16"/>
        <v>0</v>
      </c>
      <c r="M26" s="44">
        <f t="shared" si="17"/>
        <v>0</v>
      </c>
      <c r="N26" s="56"/>
      <c r="O26" s="62"/>
      <c r="P26" s="40">
        <v>0</v>
      </c>
      <c r="Q26" s="41">
        <v>0</v>
      </c>
      <c r="R26" s="42">
        <f t="shared" si="18"/>
        <v>0</v>
      </c>
      <c r="T26" s="55">
        <v>0</v>
      </c>
      <c r="U26" s="45">
        <v>0</v>
      </c>
      <c r="V26" s="56">
        <f t="shared" si="19"/>
        <v>0</v>
      </c>
      <c r="X26" s="55">
        <f t="shared" si="20"/>
        <v>0</v>
      </c>
      <c r="Y26" s="44">
        <f t="shared" si="21"/>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22">D29+E29</f>
        <v>0</v>
      </c>
      <c r="H29" s="55">
        <v>0</v>
      </c>
      <c r="I29" s="45">
        <v>0</v>
      </c>
      <c r="J29" s="56">
        <f t="shared" ref="J29:J35" si="23">H29+I29</f>
        <v>0</v>
      </c>
      <c r="L29" s="55">
        <f t="shared" ref="L29:L35" si="24">D29-H29</f>
        <v>0</v>
      </c>
      <c r="M29" s="44">
        <f t="shared" ref="M29:M35" si="25">F29-J29</f>
        <v>0</v>
      </c>
      <c r="N29" s="56"/>
      <c r="O29" s="62"/>
      <c r="P29" s="40">
        <v>0</v>
      </c>
      <c r="Q29" s="41">
        <v>0</v>
      </c>
      <c r="R29" s="42">
        <f t="shared" ref="R29:R35" si="26">P29+Q29</f>
        <v>0</v>
      </c>
      <c r="T29" s="55">
        <v>0</v>
      </c>
      <c r="U29" s="45">
        <v>0</v>
      </c>
      <c r="V29" s="56">
        <f t="shared" ref="V29:V35" si="27">T29+U29</f>
        <v>0</v>
      </c>
      <c r="X29" s="55">
        <f t="shared" ref="X29:X35" si="28">P29-T29</f>
        <v>0</v>
      </c>
      <c r="Y29" s="44">
        <f t="shared" ref="Y29:Y35" si="29">R29-V29</f>
        <v>0</v>
      </c>
      <c r="Z29" s="56"/>
    </row>
    <row r="30" spans="1:26" ht="14.5">
      <c r="A30" s="23">
        <v>2</v>
      </c>
      <c r="B30" s="11" t="s">
        <v>46</v>
      </c>
      <c r="C30" s="5"/>
      <c r="D30" s="40">
        <v>0</v>
      </c>
      <c r="E30" s="41">
        <v>0</v>
      </c>
      <c r="F30" s="42">
        <f t="shared" si="22"/>
        <v>0</v>
      </c>
      <c r="H30" s="55">
        <v>0</v>
      </c>
      <c r="I30" s="45">
        <v>0</v>
      </c>
      <c r="J30" s="56">
        <f t="shared" si="23"/>
        <v>0</v>
      </c>
      <c r="L30" s="55">
        <f t="shared" si="24"/>
        <v>0</v>
      </c>
      <c r="M30" s="44">
        <f t="shared" si="25"/>
        <v>0</v>
      </c>
      <c r="N30" s="56"/>
      <c r="O30" s="62"/>
      <c r="P30" s="40">
        <v>0</v>
      </c>
      <c r="Q30" s="41">
        <v>0</v>
      </c>
      <c r="R30" s="42">
        <f t="shared" si="26"/>
        <v>0</v>
      </c>
      <c r="T30" s="55">
        <v>0</v>
      </c>
      <c r="U30" s="45">
        <v>0</v>
      </c>
      <c r="V30" s="56">
        <f t="shared" si="27"/>
        <v>0</v>
      </c>
      <c r="X30" s="55">
        <f t="shared" si="28"/>
        <v>0</v>
      </c>
      <c r="Y30" s="44">
        <f t="shared" si="29"/>
        <v>0</v>
      </c>
      <c r="Z30" s="56"/>
    </row>
    <row r="31" spans="1:26" ht="14.5">
      <c r="A31" s="23">
        <v>3</v>
      </c>
      <c r="B31" s="11" t="s">
        <v>47</v>
      </c>
      <c r="C31" s="5"/>
      <c r="D31" s="40">
        <v>0</v>
      </c>
      <c r="E31" s="41">
        <v>0</v>
      </c>
      <c r="F31" s="42">
        <f t="shared" si="22"/>
        <v>0</v>
      </c>
      <c r="H31" s="55">
        <v>0</v>
      </c>
      <c r="I31" s="45">
        <v>0</v>
      </c>
      <c r="J31" s="56">
        <f t="shared" si="23"/>
        <v>0</v>
      </c>
      <c r="L31" s="55">
        <f t="shared" si="24"/>
        <v>0</v>
      </c>
      <c r="M31" s="44">
        <f t="shared" si="25"/>
        <v>0</v>
      </c>
      <c r="N31" s="56"/>
      <c r="O31" s="62"/>
      <c r="P31" s="40">
        <v>0</v>
      </c>
      <c r="Q31" s="41">
        <v>0</v>
      </c>
      <c r="R31" s="42">
        <f t="shared" si="26"/>
        <v>0</v>
      </c>
      <c r="T31" s="55">
        <v>0</v>
      </c>
      <c r="U31" s="45">
        <v>0</v>
      </c>
      <c r="V31" s="56">
        <f t="shared" si="27"/>
        <v>0</v>
      </c>
      <c r="X31" s="55">
        <f t="shared" si="28"/>
        <v>0</v>
      </c>
      <c r="Y31" s="44">
        <f t="shared" si="29"/>
        <v>0</v>
      </c>
      <c r="Z31" s="56"/>
    </row>
    <row r="32" spans="1:26" ht="14.5">
      <c r="A32" s="23">
        <v>4</v>
      </c>
      <c r="B32" s="11" t="s">
        <v>48</v>
      </c>
      <c r="C32" s="5"/>
      <c r="D32" s="40">
        <v>0</v>
      </c>
      <c r="E32" s="41">
        <v>0</v>
      </c>
      <c r="F32" s="42">
        <f t="shared" si="22"/>
        <v>0</v>
      </c>
      <c r="H32" s="55">
        <v>0</v>
      </c>
      <c r="I32" s="45">
        <v>0</v>
      </c>
      <c r="J32" s="56">
        <f t="shared" si="23"/>
        <v>0</v>
      </c>
      <c r="L32" s="55">
        <f t="shared" si="24"/>
        <v>0</v>
      </c>
      <c r="M32" s="44">
        <f t="shared" si="25"/>
        <v>0</v>
      </c>
      <c r="N32" s="56"/>
      <c r="O32" s="62"/>
      <c r="P32" s="40">
        <v>0</v>
      </c>
      <c r="Q32" s="41">
        <v>0</v>
      </c>
      <c r="R32" s="42">
        <f t="shared" si="26"/>
        <v>0</v>
      </c>
      <c r="T32" s="55">
        <v>0</v>
      </c>
      <c r="U32" s="45">
        <v>0</v>
      </c>
      <c r="V32" s="56">
        <f t="shared" si="27"/>
        <v>0</v>
      </c>
      <c r="X32" s="55">
        <f t="shared" si="28"/>
        <v>0</v>
      </c>
      <c r="Y32" s="44">
        <f t="shared" si="29"/>
        <v>0</v>
      </c>
      <c r="Z32" s="56"/>
    </row>
    <row r="33" spans="1:26" ht="14.5">
      <c r="A33" s="23">
        <v>5</v>
      </c>
      <c r="B33" s="11" t="s">
        <v>49</v>
      </c>
      <c r="C33" s="5"/>
      <c r="D33" s="40">
        <v>0</v>
      </c>
      <c r="E33" s="41">
        <v>0</v>
      </c>
      <c r="F33" s="42">
        <f t="shared" si="22"/>
        <v>0</v>
      </c>
      <c r="H33" s="55">
        <v>0</v>
      </c>
      <c r="I33" s="45">
        <v>0</v>
      </c>
      <c r="J33" s="56">
        <f t="shared" si="23"/>
        <v>0</v>
      </c>
      <c r="L33" s="55">
        <f t="shared" si="24"/>
        <v>0</v>
      </c>
      <c r="M33" s="44">
        <f t="shared" si="25"/>
        <v>0</v>
      </c>
      <c r="N33" s="56"/>
      <c r="O33" s="62"/>
      <c r="P33" s="40">
        <v>0</v>
      </c>
      <c r="Q33" s="41">
        <v>0</v>
      </c>
      <c r="R33" s="42">
        <f t="shared" si="26"/>
        <v>0</v>
      </c>
      <c r="T33" s="55">
        <v>0</v>
      </c>
      <c r="U33" s="45">
        <v>0</v>
      </c>
      <c r="V33" s="56">
        <f t="shared" si="27"/>
        <v>0</v>
      </c>
      <c r="X33" s="55">
        <f t="shared" si="28"/>
        <v>0</v>
      </c>
      <c r="Y33" s="44">
        <f t="shared" si="29"/>
        <v>0</v>
      </c>
      <c r="Z33" s="56"/>
    </row>
    <row r="34" spans="1:26" ht="14.5">
      <c r="A34" s="23">
        <v>6</v>
      </c>
      <c r="B34" s="11" t="s">
        <v>50</v>
      </c>
      <c r="C34" s="5"/>
      <c r="D34" s="40">
        <v>0</v>
      </c>
      <c r="E34" s="41">
        <v>0</v>
      </c>
      <c r="F34" s="42">
        <f t="shared" si="22"/>
        <v>0</v>
      </c>
      <c r="H34" s="55">
        <v>0</v>
      </c>
      <c r="I34" s="45">
        <v>0</v>
      </c>
      <c r="J34" s="56">
        <f t="shared" si="23"/>
        <v>0</v>
      </c>
      <c r="L34" s="55">
        <f t="shared" si="24"/>
        <v>0</v>
      </c>
      <c r="M34" s="44">
        <f t="shared" si="25"/>
        <v>0</v>
      </c>
      <c r="N34" s="56"/>
      <c r="O34" s="62"/>
      <c r="P34" s="40">
        <v>0</v>
      </c>
      <c r="Q34" s="41">
        <v>0</v>
      </c>
      <c r="R34" s="42">
        <f t="shared" si="26"/>
        <v>0</v>
      </c>
      <c r="T34" s="55">
        <v>0</v>
      </c>
      <c r="U34" s="45">
        <v>0</v>
      </c>
      <c r="V34" s="56">
        <f t="shared" si="27"/>
        <v>0</v>
      </c>
      <c r="X34" s="55">
        <f t="shared" si="28"/>
        <v>0</v>
      </c>
      <c r="Y34" s="44">
        <f t="shared" si="29"/>
        <v>0</v>
      </c>
      <c r="Z34" s="56"/>
    </row>
    <row r="35" spans="1:26" ht="14.5">
      <c r="A35" s="23">
        <v>7</v>
      </c>
      <c r="B35" s="11" t="s">
        <v>51</v>
      </c>
      <c r="C35" s="5"/>
      <c r="D35" s="40">
        <v>0</v>
      </c>
      <c r="E35" s="41">
        <v>0</v>
      </c>
      <c r="F35" s="42">
        <f t="shared" si="22"/>
        <v>0</v>
      </c>
      <c r="H35" s="55">
        <v>0</v>
      </c>
      <c r="I35" s="45">
        <v>0</v>
      </c>
      <c r="J35" s="56">
        <f t="shared" si="23"/>
        <v>0</v>
      </c>
      <c r="L35" s="55">
        <f t="shared" si="24"/>
        <v>0</v>
      </c>
      <c r="M35" s="44">
        <f t="shared" si="25"/>
        <v>0</v>
      </c>
      <c r="N35" s="56"/>
      <c r="O35" s="62"/>
      <c r="P35" s="40">
        <v>0</v>
      </c>
      <c r="Q35" s="41">
        <v>0</v>
      </c>
      <c r="R35" s="42">
        <f t="shared" si="26"/>
        <v>0</v>
      </c>
      <c r="T35" s="55">
        <v>0</v>
      </c>
      <c r="U35" s="45">
        <v>0</v>
      </c>
      <c r="V35" s="56">
        <f t="shared" si="27"/>
        <v>0</v>
      </c>
      <c r="X35" s="55">
        <f t="shared" si="28"/>
        <v>0</v>
      </c>
      <c r="Y35" s="44">
        <f t="shared" si="29"/>
        <v>0</v>
      </c>
      <c r="Z35" s="56"/>
    </row>
    <row r="36" spans="1:26" s="25" customFormat="1" ht="31.5" customHeight="1">
      <c r="A36" s="227" t="s">
        <v>29</v>
      </c>
      <c r="B36" s="228"/>
      <c r="C36" s="24"/>
      <c r="D36" s="43">
        <f>SUM(D37:D45)</f>
        <v>0</v>
      </c>
      <c r="E36" s="43">
        <f t="shared" ref="E36:F36" si="30">SUM(E37:E45)</f>
        <v>0</v>
      </c>
      <c r="F36" s="43">
        <f t="shared" si="30"/>
        <v>0</v>
      </c>
      <c r="H36" s="43">
        <f t="shared" ref="H36:J36" si="31">SUM(H37:H45)</f>
        <v>0</v>
      </c>
      <c r="I36" s="43">
        <f t="shared" si="31"/>
        <v>0</v>
      </c>
      <c r="J36" s="43">
        <f t="shared" si="31"/>
        <v>0</v>
      </c>
      <c r="L36" s="43">
        <f t="shared" ref="L36:M36" si="32">SUM(L37:L45)</f>
        <v>0</v>
      </c>
      <c r="M36" s="43">
        <f t="shared" si="32"/>
        <v>0</v>
      </c>
      <c r="N36" s="34"/>
      <c r="O36" s="67"/>
      <c r="P36" s="43">
        <f t="shared" ref="P36:R36" si="33">SUM(P37:P45)</f>
        <v>0</v>
      </c>
      <c r="Q36" s="43">
        <f t="shared" si="33"/>
        <v>0</v>
      </c>
      <c r="R36" s="43">
        <f t="shared" si="33"/>
        <v>0</v>
      </c>
      <c r="T36" s="43">
        <f t="shared" ref="T36:V36" si="34">SUM(T37:T45)</f>
        <v>0</v>
      </c>
      <c r="U36" s="43">
        <f t="shared" si="34"/>
        <v>0</v>
      </c>
      <c r="V36" s="43">
        <f t="shared" si="34"/>
        <v>0</v>
      </c>
      <c r="X36" s="43">
        <f t="shared" ref="X36:Y36" si="35">SUM(X37:X45)</f>
        <v>0</v>
      </c>
      <c r="Y36" s="43">
        <f t="shared" si="35"/>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D38+E38</f>
        <v>0</v>
      </c>
      <c r="H38" s="40">
        <v>0</v>
      </c>
      <c r="I38" s="41">
        <v>0</v>
      </c>
      <c r="J38" s="56">
        <f>H38+I38</f>
        <v>0</v>
      </c>
      <c r="L38" s="55">
        <f t="shared" ref="L38" si="36">D38-H38</f>
        <v>0</v>
      </c>
      <c r="M38" s="44">
        <f t="shared" ref="M38" si="37">F38-J38</f>
        <v>0</v>
      </c>
      <c r="N38" s="56"/>
      <c r="P38" s="55">
        <v>0</v>
      </c>
      <c r="Q38" s="45">
        <v>0</v>
      </c>
      <c r="R38" s="56">
        <f>P38+Q38</f>
        <v>0</v>
      </c>
      <c r="T38" s="55">
        <v>0</v>
      </c>
      <c r="U38" s="45">
        <v>0</v>
      </c>
      <c r="V38" s="56">
        <f>T38+U38</f>
        <v>0</v>
      </c>
      <c r="X38" s="55">
        <f t="shared" ref="X38" si="38">P38-T38</f>
        <v>0</v>
      </c>
      <c r="Y38" s="44">
        <f t="shared" ref="Y38" si="39">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D40+E40</f>
        <v>0</v>
      </c>
      <c r="H40" s="40">
        <v>0</v>
      </c>
      <c r="I40" s="41">
        <v>0</v>
      </c>
      <c r="J40" s="56">
        <f>H40+I40</f>
        <v>0</v>
      </c>
      <c r="L40" s="55">
        <f t="shared" ref="L40" si="40">D40-H40</f>
        <v>0</v>
      </c>
      <c r="M40" s="44">
        <f t="shared" ref="M40" si="41">F40-J40</f>
        <v>0</v>
      </c>
      <c r="N40" s="56"/>
      <c r="P40" s="55">
        <v>0</v>
      </c>
      <c r="Q40" s="45">
        <v>0</v>
      </c>
      <c r="R40" s="56">
        <f>P40+Q40</f>
        <v>0</v>
      </c>
      <c r="T40" s="55">
        <v>0</v>
      </c>
      <c r="U40" s="45">
        <v>0</v>
      </c>
      <c r="V40" s="56">
        <f>T40+U40</f>
        <v>0</v>
      </c>
      <c r="X40" s="55">
        <f t="shared" ref="X40" si="42">P40-T40</f>
        <v>0</v>
      </c>
      <c r="Y40" s="44">
        <f t="shared" ref="Y40" si="43">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1">
        <v>0</v>
      </c>
      <c r="F42" s="42">
        <f t="shared" ref="F42:F45" si="44">D42+E42</f>
        <v>0</v>
      </c>
      <c r="H42" s="40">
        <v>0</v>
      </c>
      <c r="I42" s="41">
        <v>0</v>
      </c>
      <c r="J42" s="56">
        <f t="shared" ref="J42:J45" si="45">H42+I42</f>
        <v>0</v>
      </c>
      <c r="L42" s="55">
        <f t="shared" ref="L42:L45" si="46">D42-H42</f>
        <v>0</v>
      </c>
      <c r="M42" s="44">
        <f t="shared" ref="M42:M45" si="47">F42-J42</f>
        <v>0</v>
      </c>
      <c r="N42" s="56"/>
      <c r="P42" s="55">
        <v>0</v>
      </c>
      <c r="Q42" s="45">
        <v>0</v>
      </c>
      <c r="R42" s="56">
        <v>0</v>
      </c>
      <c r="T42" s="55">
        <v>0</v>
      </c>
      <c r="U42" s="45">
        <v>0</v>
      </c>
      <c r="V42" s="56">
        <f t="shared" ref="V42:V45" si="48">T42+U42</f>
        <v>0</v>
      </c>
      <c r="X42" s="55">
        <f t="shared" ref="X42:X45" si="49">P42-T42</f>
        <v>0</v>
      </c>
      <c r="Y42" s="44">
        <f t="shared" ref="Y42:Y45" si="50">R42-V42</f>
        <v>0</v>
      </c>
      <c r="Z42" s="56"/>
    </row>
    <row r="43" spans="1:26" ht="14.5">
      <c r="A43" s="23">
        <v>2</v>
      </c>
      <c r="B43" s="11" t="s">
        <v>35</v>
      </c>
      <c r="C43" s="5"/>
      <c r="D43" s="40">
        <v>0</v>
      </c>
      <c r="E43" s="41">
        <v>0</v>
      </c>
      <c r="F43" s="42">
        <f t="shared" si="44"/>
        <v>0</v>
      </c>
      <c r="H43" s="40">
        <v>0</v>
      </c>
      <c r="I43" s="41">
        <v>0</v>
      </c>
      <c r="J43" s="56">
        <f t="shared" si="45"/>
        <v>0</v>
      </c>
      <c r="L43" s="55">
        <f t="shared" si="46"/>
        <v>0</v>
      </c>
      <c r="M43" s="44">
        <f t="shared" si="47"/>
        <v>0</v>
      </c>
      <c r="N43" s="56"/>
      <c r="P43" s="55">
        <v>0</v>
      </c>
      <c r="Q43" s="45">
        <v>0</v>
      </c>
      <c r="R43" s="56">
        <v>0</v>
      </c>
      <c r="T43" s="55">
        <v>0</v>
      </c>
      <c r="U43" s="45">
        <v>0</v>
      </c>
      <c r="V43" s="56">
        <f t="shared" si="48"/>
        <v>0</v>
      </c>
      <c r="X43" s="55">
        <f t="shared" si="49"/>
        <v>0</v>
      </c>
      <c r="Y43" s="44">
        <f t="shared" si="50"/>
        <v>0</v>
      </c>
      <c r="Z43" s="56"/>
    </row>
    <row r="44" spans="1:26" ht="14.5">
      <c r="A44" s="23">
        <v>3</v>
      </c>
      <c r="B44" s="11" t="s">
        <v>52</v>
      </c>
      <c r="C44" s="5"/>
      <c r="D44" s="40">
        <v>0</v>
      </c>
      <c r="E44" s="41">
        <v>0</v>
      </c>
      <c r="F44" s="42">
        <f t="shared" si="44"/>
        <v>0</v>
      </c>
      <c r="H44" s="40">
        <v>0</v>
      </c>
      <c r="I44" s="41">
        <v>0</v>
      </c>
      <c r="J44" s="56">
        <f t="shared" si="45"/>
        <v>0</v>
      </c>
      <c r="L44" s="55">
        <f t="shared" si="46"/>
        <v>0</v>
      </c>
      <c r="M44" s="44">
        <f t="shared" si="47"/>
        <v>0</v>
      </c>
      <c r="N44" s="56"/>
      <c r="P44" s="55">
        <v>0</v>
      </c>
      <c r="Q44" s="45">
        <v>0</v>
      </c>
      <c r="R44" s="56">
        <v>0</v>
      </c>
      <c r="T44" s="55">
        <v>0</v>
      </c>
      <c r="U44" s="45">
        <v>0</v>
      </c>
      <c r="V44" s="56">
        <f t="shared" si="48"/>
        <v>0</v>
      </c>
      <c r="X44" s="55">
        <f t="shared" si="49"/>
        <v>0</v>
      </c>
      <c r="Y44" s="44">
        <f t="shared" si="50"/>
        <v>0</v>
      </c>
      <c r="Z44" s="56"/>
    </row>
    <row r="45" spans="1:26" ht="14.5">
      <c r="A45" s="23">
        <v>4</v>
      </c>
      <c r="B45" s="11" t="s">
        <v>53</v>
      </c>
      <c r="C45" s="5"/>
      <c r="D45" s="40">
        <v>0</v>
      </c>
      <c r="E45" s="41">
        <v>0</v>
      </c>
      <c r="F45" s="42">
        <f t="shared" si="44"/>
        <v>0</v>
      </c>
      <c r="H45" s="40">
        <v>0</v>
      </c>
      <c r="I45" s="41">
        <v>0</v>
      </c>
      <c r="J45" s="56">
        <f t="shared" si="45"/>
        <v>0</v>
      </c>
      <c r="L45" s="55">
        <f t="shared" si="46"/>
        <v>0</v>
      </c>
      <c r="M45" s="44">
        <f t="shared" si="47"/>
        <v>0</v>
      </c>
      <c r="N45" s="56"/>
      <c r="P45" s="55">
        <v>0</v>
      </c>
      <c r="Q45" s="45">
        <v>0</v>
      </c>
      <c r="R45" s="56">
        <v>0</v>
      </c>
      <c r="T45" s="55">
        <v>0</v>
      </c>
      <c r="U45" s="45">
        <v>0</v>
      </c>
      <c r="V45" s="56">
        <f t="shared" si="48"/>
        <v>0</v>
      </c>
      <c r="X45" s="55">
        <f t="shared" si="49"/>
        <v>0</v>
      </c>
      <c r="Y45" s="44">
        <f t="shared" si="50"/>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0" zoomScaleNormal="60" workbookViewId="0">
      <pane xSplit="3" topLeftCell="O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57</v>
      </c>
    </row>
    <row r="2" spans="1:26" ht="14.5">
      <c r="A2" s="19" t="s">
        <v>1</v>
      </c>
      <c r="B2" s="68" t="s">
        <v>58</v>
      </c>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2">
        <f t="shared" ref="E8:F8" si="0">SUM(E9:E10)</f>
        <v>0</v>
      </c>
      <c r="F8" s="32">
        <f t="shared" si="0"/>
        <v>0</v>
      </c>
      <c r="H8" s="32">
        <f t="shared" ref="H8:J8" si="1">SUM(H9:H10)</f>
        <v>0</v>
      </c>
      <c r="I8" s="32">
        <f t="shared" si="1"/>
        <v>0</v>
      </c>
      <c r="J8" s="32">
        <f t="shared" si="1"/>
        <v>0</v>
      </c>
      <c r="L8" s="49">
        <f t="shared" ref="L8:M8" si="2">SUM(L9:L10)</f>
        <v>0</v>
      </c>
      <c r="M8" s="50">
        <f t="shared" si="2"/>
        <v>0</v>
      </c>
      <c r="N8" s="51"/>
      <c r="O8" s="64"/>
      <c r="P8" s="154"/>
      <c r="Q8" s="154"/>
      <c r="R8" s="154"/>
      <c r="T8" s="154"/>
      <c r="U8" s="154"/>
      <c r="V8" s="154"/>
      <c r="X8" s="154"/>
      <c r="Y8" s="154"/>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40">
        <v>0</v>
      </c>
      <c r="E10" s="41">
        <v>0</v>
      </c>
      <c r="F10" s="38">
        <f>D10+E10</f>
        <v>0</v>
      </c>
      <c r="H10" s="40">
        <v>0</v>
      </c>
      <c r="I10" s="41">
        <v>0</v>
      </c>
      <c r="J10" s="38">
        <f>H10+I10</f>
        <v>0</v>
      </c>
      <c r="L10" s="40">
        <f>D10-H10</f>
        <v>0</v>
      </c>
      <c r="M10" s="41">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397862887.75</v>
      </c>
      <c r="E12" s="32">
        <f>SUM(E13:E35)</f>
        <v>0</v>
      </c>
      <c r="F12" s="32">
        <f>SUM(F13:F35)</f>
        <v>397862887.75</v>
      </c>
      <c r="H12" s="32">
        <f>SUM(H13:H35)</f>
        <v>0</v>
      </c>
      <c r="I12" s="32">
        <f>SUM(I13:I35)</f>
        <v>0</v>
      </c>
      <c r="J12" s="32">
        <f>SUM(J13:J35)</f>
        <v>0</v>
      </c>
      <c r="L12" s="32">
        <f>SUM(L13:L35)</f>
        <v>397862887.75</v>
      </c>
      <c r="M12" s="32">
        <f>SUM(M13:M35)</f>
        <v>397862887.75</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3">D15+E15</f>
        <v>0</v>
      </c>
      <c r="H15" s="55">
        <v>0</v>
      </c>
      <c r="I15" s="45">
        <v>0</v>
      </c>
      <c r="J15" s="56">
        <f t="shared" ref="J15:J17" si="4">H15+I15</f>
        <v>0</v>
      </c>
      <c r="L15" s="55">
        <f>D15-H15</f>
        <v>0</v>
      </c>
      <c r="M15" s="44">
        <f>F15-J15</f>
        <v>0</v>
      </c>
      <c r="N15" s="56"/>
      <c r="O15" s="62"/>
      <c r="P15" s="40">
        <v>0</v>
      </c>
      <c r="Q15" s="41">
        <v>0</v>
      </c>
      <c r="R15" s="42">
        <f t="shared" ref="R15:R17" si="5">P15+Q15</f>
        <v>0</v>
      </c>
      <c r="T15" s="55">
        <v>0</v>
      </c>
      <c r="U15" s="45">
        <v>0</v>
      </c>
      <c r="V15" s="56">
        <f t="shared" ref="V15:V17" si="6">T15+U15</f>
        <v>0</v>
      </c>
      <c r="X15" s="55">
        <f>P15-T15</f>
        <v>0</v>
      </c>
      <c r="Y15" s="44">
        <f>R15-V15</f>
        <v>0</v>
      </c>
      <c r="Z15" s="56"/>
    </row>
    <row r="16" spans="1:26" ht="26.5" customHeight="1">
      <c r="A16" s="23">
        <v>2</v>
      </c>
      <c r="B16" s="11" t="s">
        <v>40</v>
      </c>
      <c r="C16" s="4"/>
      <c r="D16" s="40">
        <v>0</v>
      </c>
      <c r="E16" s="41">
        <v>0</v>
      </c>
      <c r="F16" s="42">
        <f t="shared" si="3"/>
        <v>0</v>
      </c>
      <c r="H16" s="55">
        <v>0</v>
      </c>
      <c r="I16" s="45">
        <v>0</v>
      </c>
      <c r="J16" s="56">
        <f t="shared" si="4"/>
        <v>0</v>
      </c>
      <c r="L16" s="55">
        <f t="shared" ref="L16:L17" si="7">D16-H16</f>
        <v>0</v>
      </c>
      <c r="M16" s="44">
        <f t="shared" ref="M16:M17" si="8">F16-J16</f>
        <v>0</v>
      </c>
      <c r="N16" s="56"/>
      <c r="O16" s="62"/>
      <c r="P16" s="40">
        <v>0</v>
      </c>
      <c r="Q16" s="41">
        <v>0</v>
      </c>
      <c r="R16" s="42">
        <f t="shared" si="5"/>
        <v>0</v>
      </c>
      <c r="T16" s="55">
        <v>0</v>
      </c>
      <c r="U16" s="45">
        <v>0</v>
      </c>
      <c r="V16" s="56">
        <f t="shared" si="6"/>
        <v>0</v>
      </c>
      <c r="X16" s="55">
        <f t="shared" ref="X16" si="9">P16-T16</f>
        <v>0</v>
      </c>
      <c r="Y16" s="44">
        <f t="shared" ref="Y16:Y17" si="10">R16-V16</f>
        <v>0</v>
      </c>
      <c r="Z16" s="56"/>
    </row>
    <row r="17" spans="1:26" ht="30" customHeight="1">
      <c r="A17" s="23">
        <v>3</v>
      </c>
      <c r="B17" s="11" t="s">
        <v>41</v>
      </c>
      <c r="C17" s="5"/>
      <c r="D17" s="40">
        <v>0</v>
      </c>
      <c r="E17" s="41">
        <v>0</v>
      </c>
      <c r="F17" s="42">
        <f t="shared" si="3"/>
        <v>0</v>
      </c>
      <c r="H17" s="55">
        <v>0</v>
      </c>
      <c r="I17" s="45">
        <v>0</v>
      </c>
      <c r="J17" s="56">
        <f t="shared" si="4"/>
        <v>0</v>
      </c>
      <c r="L17" s="55">
        <f t="shared" si="7"/>
        <v>0</v>
      </c>
      <c r="M17" s="44">
        <f t="shared" si="8"/>
        <v>0</v>
      </c>
      <c r="N17" s="56"/>
      <c r="O17" s="62"/>
      <c r="P17" s="40">
        <v>0</v>
      </c>
      <c r="Q17" s="41">
        <v>0</v>
      </c>
      <c r="R17" s="42">
        <f t="shared" si="5"/>
        <v>0</v>
      </c>
      <c r="T17" s="55">
        <v>0</v>
      </c>
      <c r="U17" s="45">
        <v>0</v>
      </c>
      <c r="V17" s="56">
        <f t="shared" si="6"/>
        <v>0</v>
      </c>
      <c r="X17" s="55">
        <f>P17-T17</f>
        <v>0</v>
      </c>
      <c r="Y17" s="44">
        <f t="shared" si="10"/>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11">D19+E19</f>
        <v>0</v>
      </c>
      <c r="H19" s="55">
        <v>0</v>
      </c>
      <c r="I19" s="45">
        <v>0</v>
      </c>
      <c r="J19" s="56">
        <f t="shared" ref="J19:J26" si="12">H19+I19</f>
        <v>0</v>
      </c>
      <c r="L19" s="55">
        <f t="shared" ref="L19:L26" si="13">D19-H19</f>
        <v>0</v>
      </c>
      <c r="M19" s="44">
        <f t="shared" ref="M19:M26" si="14">F19-J19</f>
        <v>0</v>
      </c>
      <c r="N19" s="56"/>
      <c r="O19" s="62"/>
      <c r="P19" s="40">
        <v>0</v>
      </c>
      <c r="Q19" s="41">
        <v>0</v>
      </c>
      <c r="R19" s="42">
        <f t="shared" ref="R19:R26" si="15">P19+Q19</f>
        <v>0</v>
      </c>
      <c r="T19" s="55">
        <v>0</v>
      </c>
      <c r="U19" s="45">
        <v>0</v>
      </c>
      <c r="V19" s="56">
        <f t="shared" ref="V19:V26" si="16">T19+U19</f>
        <v>0</v>
      </c>
      <c r="X19" s="55">
        <f t="shared" ref="X19:X26" si="17">P19-T19</f>
        <v>0</v>
      </c>
      <c r="Y19" s="44">
        <f t="shared" ref="Y19:Y26" si="18">R19-V19</f>
        <v>0</v>
      </c>
      <c r="Z19" s="56"/>
    </row>
    <row r="20" spans="1:26" ht="14.5">
      <c r="A20" s="23">
        <v>2</v>
      </c>
      <c r="B20" s="12" t="s">
        <v>11</v>
      </c>
      <c r="C20" s="6"/>
      <c r="D20" s="40">
        <v>139893079.13</v>
      </c>
      <c r="E20" s="41">
        <v>0</v>
      </c>
      <c r="F20" s="42">
        <f t="shared" si="11"/>
        <v>139893079.13</v>
      </c>
      <c r="H20" s="55">
        <v>0</v>
      </c>
      <c r="I20" s="45">
        <v>0</v>
      </c>
      <c r="J20" s="56">
        <f t="shared" si="12"/>
        <v>0</v>
      </c>
      <c r="L20" s="55">
        <f>D20-H20</f>
        <v>139893079.13</v>
      </c>
      <c r="M20" s="44">
        <f t="shared" si="14"/>
        <v>139893079.13</v>
      </c>
      <c r="N20" s="56" t="s">
        <v>110</v>
      </c>
      <c r="O20" s="62"/>
      <c r="P20" s="40">
        <v>0</v>
      </c>
      <c r="Q20" s="41">
        <v>0</v>
      </c>
      <c r="R20" s="42">
        <f t="shared" si="15"/>
        <v>0</v>
      </c>
      <c r="T20" s="55">
        <v>0</v>
      </c>
      <c r="U20" s="45">
        <v>0</v>
      </c>
      <c r="V20" s="56">
        <f t="shared" si="16"/>
        <v>0</v>
      </c>
      <c r="X20" s="55">
        <f t="shared" si="17"/>
        <v>0</v>
      </c>
      <c r="Y20" s="44">
        <f t="shared" si="18"/>
        <v>0</v>
      </c>
      <c r="Z20" s="56"/>
    </row>
    <row r="21" spans="1:26" ht="14.5">
      <c r="A21" s="23">
        <v>3</v>
      </c>
      <c r="B21" s="11" t="s">
        <v>5</v>
      </c>
      <c r="C21" s="4"/>
      <c r="D21" s="40">
        <v>0</v>
      </c>
      <c r="E21" s="41">
        <v>0</v>
      </c>
      <c r="F21" s="42">
        <f t="shared" si="11"/>
        <v>0</v>
      </c>
      <c r="H21" s="55">
        <v>0</v>
      </c>
      <c r="I21" s="45">
        <v>0</v>
      </c>
      <c r="J21" s="56">
        <f t="shared" si="12"/>
        <v>0</v>
      </c>
      <c r="L21" s="55">
        <f t="shared" si="13"/>
        <v>0</v>
      </c>
      <c r="M21" s="44">
        <f t="shared" si="14"/>
        <v>0</v>
      </c>
      <c r="N21" s="56"/>
      <c r="O21" s="62"/>
      <c r="P21" s="40">
        <v>0</v>
      </c>
      <c r="Q21" s="41">
        <v>0</v>
      </c>
      <c r="R21" s="42">
        <f t="shared" si="15"/>
        <v>0</v>
      </c>
      <c r="T21" s="55">
        <v>0</v>
      </c>
      <c r="U21" s="45">
        <v>0</v>
      </c>
      <c r="V21" s="56">
        <f t="shared" si="16"/>
        <v>0</v>
      </c>
      <c r="X21" s="55">
        <f t="shared" si="17"/>
        <v>0</v>
      </c>
      <c r="Y21" s="44">
        <f t="shared" si="18"/>
        <v>0</v>
      </c>
      <c r="Z21" s="56"/>
    </row>
    <row r="22" spans="1:26" ht="14.5">
      <c r="A22" s="23">
        <v>4</v>
      </c>
      <c r="B22" s="11" t="s">
        <v>7</v>
      </c>
      <c r="C22" s="5"/>
      <c r="D22" s="40">
        <v>0</v>
      </c>
      <c r="E22" s="41">
        <v>0</v>
      </c>
      <c r="F22" s="42">
        <f t="shared" si="11"/>
        <v>0</v>
      </c>
      <c r="H22" s="55">
        <v>0</v>
      </c>
      <c r="I22" s="45">
        <v>0</v>
      </c>
      <c r="J22" s="56">
        <f t="shared" si="12"/>
        <v>0</v>
      </c>
      <c r="L22" s="55">
        <f t="shared" si="13"/>
        <v>0</v>
      </c>
      <c r="M22" s="44">
        <f t="shared" si="14"/>
        <v>0</v>
      </c>
      <c r="N22" s="56"/>
      <c r="O22" s="62"/>
      <c r="P22" s="40">
        <v>0</v>
      </c>
      <c r="Q22" s="41">
        <v>0</v>
      </c>
      <c r="R22" s="42">
        <f t="shared" si="15"/>
        <v>0</v>
      </c>
      <c r="T22" s="55">
        <v>0</v>
      </c>
      <c r="U22" s="45">
        <v>0</v>
      </c>
      <c r="V22" s="56">
        <f t="shared" si="16"/>
        <v>0</v>
      </c>
      <c r="X22" s="55">
        <f t="shared" si="17"/>
        <v>0</v>
      </c>
      <c r="Y22" s="44">
        <f t="shared" si="18"/>
        <v>0</v>
      </c>
      <c r="Z22" s="56"/>
    </row>
    <row r="23" spans="1:26" ht="14.5">
      <c r="A23" s="23">
        <v>5</v>
      </c>
      <c r="B23" s="12" t="s">
        <v>8</v>
      </c>
      <c r="C23" s="7"/>
      <c r="D23" s="40">
        <v>5559217.8499999996</v>
      </c>
      <c r="E23" s="41">
        <v>0</v>
      </c>
      <c r="F23" s="40">
        <f t="shared" si="11"/>
        <v>5559217.8499999996</v>
      </c>
      <c r="H23" s="55">
        <v>0</v>
      </c>
      <c r="I23" s="45">
        <v>0</v>
      </c>
      <c r="J23" s="56">
        <f t="shared" si="12"/>
        <v>0</v>
      </c>
      <c r="L23" s="55">
        <f t="shared" si="13"/>
        <v>5559217.8499999996</v>
      </c>
      <c r="M23" s="44">
        <f t="shared" si="14"/>
        <v>5559217.8499999996</v>
      </c>
      <c r="N23" s="56" t="s">
        <v>110</v>
      </c>
      <c r="O23" s="62"/>
      <c r="P23" s="40">
        <v>0</v>
      </c>
      <c r="Q23" s="41">
        <v>0</v>
      </c>
      <c r="R23" s="42">
        <f t="shared" si="15"/>
        <v>0</v>
      </c>
      <c r="T23" s="55">
        <v>0</v>
      </c>
      <c r="U23" s="45">
        <v>0</v>
      </c>
      <c r="V23" s="56">
        <f t="shared" si="16"/>
        <v>0</v>
      </c>
      <c r="X23" s="55">
        <f t="shared" si="17"/>
        <v>0</v>
      </c>
      <c r="Y23" s="44">
        <f t="shared" si="18"/>
        <v>0</v>
      </c>
      <c r="Z23" s="56"/>
    </row>
    <row r="24" spans="1:26" ht="14.5">
      <c r="A24" s="23">
        <v>6</v>
      </c>
      <c r="B24" s="12" t="s">
        <v>9</v>
      </c>
      <c r="C24" s="7"/>
      <c r="D24" s="40">
        <v>248278152.90000001</v>
      </c>
      <c r="E24" s="41">
        <v>0</v>
      </c>
      <c r="F24" s="42">
        <f t="shared" si="11"/>
        <v>248278152.90000001</v>
      </c>
      <c r="H24" s="55">
        <v>0</v>
      </c>
      <c r="I24" s="45">
        <v>0</v>
      </c>
      <c r="J24" s="56">
        <f t="shared" si="12"/>
        <v>0</v>
      </c>
      <c r="L24" s="55">
        <f t="shared" si="13"/>
        <v>248278152.90000001</v>
      </c>
      <c r="M24" s="44">
        <f t="shared" si="14"/>
        <v>248278152.90000001</v>
      </c>
      <c r="N24" s="56" t="s">
        <v>110</v>
      </c>
      <c r="O24" s="62"/>
      <c r="P24" s="40">
        <v>0</v>
      </c>
      <c r="Q24" s="41">
        <v>0</v>
      </c>
      <c r="R24" s="42">
        <f t="shared" si="15"/>
        <v>0</v>
      </c>
      <c r="T24" s="55">
        <v>0</v>
      </c>
      <c r="U24" s="45">
        <v>0</v>
      </c>
      <c r="V24" s="56">
        <f t="shared" si="16"/>
        <v>0</v>
      </c>
      <c r="X24" s="55">
        <f t="shared" si="17"/>
        <v>0</v>
      </c>
      <c r="Y24" s="44">
        <f t="shared" si="18"/>
        <v>0</v>
      </c>
      <c r="Z24" s="56"/>
    </row>
    <row r="25" spans="1:26" ht="14.5">
      <c r="A25" s="23">
        <v>7</v>
      </c>
      <c r="B25" s="12" t="s">
        <v>6</v>
      </c>
      <c r="C25" s="8"/>
      <c r="D25" s="40">
        <v>4132437.87</v>
      </c>
      <c r="E25" s="41">
        <v>0</v>
      </c>
      <c r="F25" s="42">
        <f t="shared" si="11"/>
        <v>4132437.87</v>
      </c>
      <c r="H25" s="55">
        <v>0</v>
      </c>
      <c r="I25" s="45">
        <v>0</v>
      </c>
      <c r="J25" s="56">
        <f t="shared" si="12"/>
        <v>0</v>
      </c>
      <c r="L25" s="55">
        <f t="shared" si="13"/>
        <v>4132437.87</v>
      </c>
      <c r="M25" s="44">
        <f t="shared" si="14"/>
        <v>4132437.87</v>
      </c>
      <c r="N25" s="56" t="s">
        <v>128</v>
      </c>
      <c r="O25" s="62"/>
      <c r="P25" s="40">
        <v>0</v>
      </c>
      <c r="Q25" s="41">
        <v>0</v>
      </c>
      <c r="R25" s="42">
        <f t="shared" si="15"/>
        <v>0</v>
      </c>
      <c r="T25" s="55">
        <v>0</v>
      </c>
      <c r="U25" s="45">
        <v>0</v>
      </c>
      <c r="V25" s="56">
        <f t="shared" si="16"/>
        <v>0</v>
      </c>
      <c r="X25" s="55">
        <f t="shared" si="17"/>
        <v>0</v>
      </c>
      <c r="Y25" s="44">
        <f t="shared" si="18"/>
        <v>0</v>
      </c>
      <c r="Z25" s="56"/>
    </row>
    <row r="26" spans="1:26" ht="14.5">
      <c r="A26" s="23">
        <v>8</v>
      </c>
      <c r="B26" s="12" t="s">
        <v>10</v>
      </c>
      <c r="C26" s="7"/>
      <c r="D26" s="40">
        <v>0</v>
      </c>
      <c r="E26" s="41">
        <v>0</v>
      </c>
      <c r="F26" s="42">
        <f t="shared" si="11"/>
        <v>0</v>
      </c>
      <c r="H26" s="55">
        <v>0</v>
      </c>
      <c r="I26" s="45">
        <v>0</v>
      </c>
      <c r="J26" s="56">
        <f t="shared" si="12"/>
        <v>0</v>
      </c>
      <c r="L26" s="55">
        <f t="shared" si="13"/>
        <v>0</v>
      </c>
      <c r="M26" s="44">
        <f t="shared" si="14"/>
        <v>0</v>
      </c>
      <c r="N26" s="56"/>
      <c r="O26" s="62"/>
      <c r="P26" s="40">
        <v>0</v>
      </c>
      <c r="Q26" s="41">
        <v>0</v>
      </c>
      <c r="R26" s="42">
        <f t="shared" si="15"/>
        <v>0</v>
      </c>
      <c r="T26" s="55">
        <v>0</v>
      </c>
      <c r="U26" s="45">
        <v>0</v>
      </c>
      <c r="V26" s="56">
        <f t="shared" si="16"/>
        <v>0</v>
      </c>
      <c r="X26" s="55">
        <f t="shared" si="17"/>
        <v>0</v>
      </c>
      <c r="Y26" s="44">
        <f t="shared" si="18"/>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9">D29+E29</f>
        <v>0</v>
      </c>
      <c r="H29" s="55">
        <v>0</v>
      </c>
      <c r="I29" s="45">
        <v>0</v>
      </c>
      <c r="J29" s="56">
        <f t="shared" ref="J29:J35" si="20">H29+I29</f>
        <v>0</v>
      </c>
      <c r="L29" s="55">
        <f t="shared" ref="L29:L35" si="21">D29-H29</f>
        <v>0</v>
      </c>
      <c r="M29" s="44">
        <f t="shared" ref="M29:M35" si="22">F29-J29</f>
        <v>0</v>
      </c>
      <c r="N29" s="56"/>
      <c r="O29" s="62"/>
      <c r="P29" s="40">
        <v>0</v>
      </c>
      <c r="Q29" s="41">
        <v>0</v>
      </c>
      <c r="R29" s="42">
        <f t="shared" ref="R29:R35" si="23">P29+Q29</f>
        <v>0</v>
      </c>
      <c r="T29" s="55">
        <v>0</v>
      </c>
      <c r="U29" s="45">
        <v>0</v>
      </c>
      <c r="V29" s="56">
        <f t="shared" ref="V29:V35" si="24">T29+U29</f>
        <v>0</v>
      </c>
      <c r="X29" s="55">
        <f t="shared" ref="X29:X35" si="25">P29-T29</f>
        <v>0</v>
      </c>
      <c r="Y29" s="44">
        <f t="shared" ref="Y29:Y35" si="26">R29-V29</f>
        <v>0</v>
      </c>
      <c r="Z29" s="56"/>
    </row>
    <row r="30" spans="1:26" ht="14.5">
      <c r="A30" s="23">
        <v>2</v>
      </c>
      <c r="B30" s="11" t="s">
        <v>46</v>
      </c>
      <c r="C30" s="5"/>
      <c r="D30" s="40">
        <v>0</v>
      </c>
      <c r="E30" s="41">
        <v>0</v>
      </c>
      <c r="F30" s="42">
        <f t="shared" si="19"/>
        <v>0</v>
      </c>
      <c r="H30" s="55">
        <v>0</v>
      </c>
      <c r="I30" s="45">
        <v>0</v>
      </c>
      <c r="J30" s="56">
        <f t="shared" si="20"/>
        <v>0</v>
      </c>
      <c r="L30" s="55">
        <f t="shared" si="21"/>
        <v>0</v>
      </c>
      <c r="M30" s="44">
        <f t="shared" si="22"/>
        <v>0</v>
      </c>
      <c r="N30" s="56"/>
      <c r="O30" s="62"/>
      <c r="P30" s="40">
        <v>0</v>
      </c>
      <c r="Q30" s="41">
        <v>0</v>
      </c>
      <c r="R30" s="42">
        <f t="shared" si="23"/>
        <v>0</v>
      </c>
      <c r="T30" s="55">
        <v>0</v>
      </c>
      <c r="U30" s="45">
        <v>0</v>
      </c>
      <c r="V30" s="56">
        <f t="shared" si="24"/>
        <v>0</v>
      </c>
      <c r="X30" s="55">
        <f t="shared" si="25"/>
        <v>0</v>
      </c>
      <c r="Y30" s="44">
        <f t="shared" si="26"/>
        <v>0</v>
      </c>
      <c r="Z30" s="56"/>
    </row>
    <row r="31" spans="1:26" ht="14.5">
      <c r="A31" s="23">
        <v>3</v>
      </c>
      <c r="B31" s="11" t="s">
        <v>47</v>
      </c>
      <c r="C31" s="5"/>
      <c r="D31" s="40">
        <v>0</v>
      </c>
      <c r="E31" s="41">
        <v>0</v>
      </c>
      <c r="F31" s="42">
        <f t="shared" si="19"/>
        <v>0</v>
      </c>
      <c r="H31" s="55">
        <v>0</v>
      </c>
      <c r="I31" s="45">
        <v>0</v>
      </c>
      <c r="J31" s="56">
        <f t="shared" si="20"/>
        <v>0</v>
      </c>
      <c r="L31" s="55">
        <f t="shared" si="21"/>
        <v>0</v>
      </c>
      <c r="M31" s="44">
        <f t="shared" si="22"/>
        <v>0</v>
      </c>
      <c r="N31" s="56"/>
      <c r="O31" s="62"/>
      <c r="P31" s="40">
        <v>0</v>
      </c>
      <c r="Q31" s="41">
        <v>0</v>
      </c>
      <c r="R31" s="42">
        <f t="shared" si="23"/>
        <v>0</v>
      </c>
      <c r="T31" s="55">
        <v>0</v>
      </c>
      <c r="U31" s="45">
        <v>0</v>
      </c>
      <c r="V31" s="56">
        <f t="shared" si="24"/>
        <v>0</v>
      </c>
      <c r="X31" s="55">
        <f t="shared" si="25"/>
        <v>0</v>
      </c>
      <c r="Y31" s="44">
        <f t="shared" si="26"/>
        <v>0</v>
      </c>
      <c r="Z31" s="56"/>
    </row>
    <row r="32" spans="1:26" ht="14.5">
      <c r="A32" s="23">
        <v>4</v>
      </c>
      <c r="B32" s="11" t="s">
        <v>48</v>
      </c>
      <c r="C32" s="5"/>
      <c r="D32" s="40">
        <v>0</v>
      </c>
      <c r="E32" s="41">
        <v>0</v>
      </c>
      <c r="F32" s="42">
        <f t="shared" si="19"/>
        <v>0</v>
      </c>
      <c r="H32" s="55">
        <v>0</v>
      </c>
      <c r="I32" s="45">
        <v>0</v>
      </c>
      <c r="J32" s="56">
        <f t="shared" si="20"/>
        <v>0</v>
      </c>
      <c r="L32" s="55">
        <f t="shared" si="21"/>
        <v>0</v>
      </c>
      <c r="M32" s="44">
        <f t="shared" si="22"/>
        <v>0</v>
      </c>
      <c r="N32" s="56"/>
      <c r="O32" s="62"/>
      <c r="P32" s="40">
        <v>0</v>
      </c>
      <c r="Q32" s="41">
        <v>0</v>
      </c>
      <c r="R32" s="42">
        <f t="shared" si="23"/>
        <v>0</v>
      </c>
      <c r="T32" s="55">
        <v>0</v>
      </c>
      <c r="U32" s="45">
        <v>0</v>
      </c>
      <c r="V32" s="56">
        <f t="shared" si="24"/>
        <v>0</v>
      </c>
      <c r="X32" s="55">
        <f t="shared" si="25"/>
        <v>0</v>
      </c>
      <c r="Y32" s="44">
        <f t="shared" si="26"/>
        <v>0</v>
      </c>
      <c r="Z32" s="56"/>
    </row>
    <row r="33" spans="1:26" ht="14.5">
      <c r="A33" s="23">
        <v>5</v>
      </c>
      <c r="B33" s="11" t="s">
        <v>49</v>
      </c>
      <c r="C33" s="5"/>
      <c r="D33" s="40">
        <v>0</v>
      </c>
      <c r="E33" s="41">
        <v>0</v>
      </c>
      <c r="F33" s="42">
        <f t="shared" si="19"/>
        <v>0</v>
      </c>
      <c r="H33" s="55">
        <v>0</v>
      </c>
      <c r="I33" s="45">
        <v>0</v>
      </c>
      <c r="J33" s="56">
        <f t="shared" si="20"/>
        <v>0</v>
      </c>
      <c r="L33" s="55">
        <f t="shared" si="21"/>
        <v>0</v>
      </c>
      <c r="M33" s="44">
        <f t="shared" si="22"/>
        <v>0</v>
      </c>
      <c r="N33" s="56"/>
      <c r="O33" s="62"/>
      <c r="P33" s="40">
        <v>0</v>
      </c>
      <c r="Q33" s="41">
        <v>0</v>
      </c>
      <c r="R33" s="42">
        <f t="shared" si="23"/>
        <v>0</v>
      </c>
      <c r="T33" s="55">
        <v>0</v>
      </c>
      <c r="U33" s="45">
        <v>0</v>
      </c>
      <c r="V33" s="56">
        <f t="shared" si="24"/>
        <v>0</v>
      </c>
      <c r="X33" s="55">
        <f t="shared" si="25"/>
        <v>0</v>
      </c>
      <c r="Y33" s="44">
        <f t="shared" si="26"/>
        <v>0</v>
      </c>
      <c r="Z33" s="56"/>
    </row>
    <row r="34" spans="1:26" ht="14.5">
      <c r="A34" s="23">
        <v>6</v>
      </c>
      <c r="B34" s="11" t="s">
        <v>50</v>
      </c>
      <c r="C34" s="5"/>
      <c r="D34" s="40">
        <v>0</v>
      </c>
      <c r="E34" s="41">
        <v>0</v>
      </c>
      <c r="F34" s="42">
        <f t="shared" si="19"/>
        <v>0</v>
      </c>
      <c r="H34" s="55">
        <v>0</v>
      </c>
      <c r="I34" s="45">
        <v>0</v>
      </c>
      <c r="J34" s="56">
        <f t="shared" si="20"/>
        <v>0</v>
      </c>
      <c r="L34" s="55">
        <f t="shared" si="21"/>
        <v>0</v>
      </c>
      <c r="M34" s="44">
        <f t="shared" si="22"/>
        <v>0</v>
      </c>
      <c r="N34" s="56"/>
      <c r="O34" s="62"/>
      <c r="P34" s="40">
        <v>0</v>
      </c>
      <c r="Q34" s="41">
        <v>0</v>
      </c>
      <c r="R34" s="42">
        <f t="shared" si="23"/>
        <v>0</v>
      </c>
      <c r="T34" s="55">
        <v>0</v>
      </c>
      <c r="U34" s="45">
        <v>0</v>
      </c>
      <c r="V34" s="56">
        <f t="shared" si="24"/>
        <v>0</v>
      </c>
      <c r="X34" s="55">
        <f t="shared" si="25"/>
        <v>0</v>
      </c>
      <c r="Y34" s="44">
        <f t="shared" si="26"/>
        <v>0</v>
      </c>
      <c r="Z34" s="56"/>
    </row>
    <row r="35" spans="1:26" ht="14.5">
      <c r="A35" s="23">
        <v>7</v>
      </c>
      <c r="B35" s="11" t="s">
        <v>51</v>
      </c>
      <c r="C35" s="5"/>
      <c r="D35" s="40">
        <v>0</v>
      </c>
      <c r="E35" s="41">
        <v>0</v>
      </c>
      <c r="F35" s="42">
        <f t="shared" si="19"/>
        <v>0</v>
      </c>
      <c r="H35" s="55">
        <v>0</v>
      </c>
      <c r="I35" s="45">
        <v>0</v>
      </c>
      <c r="J35" s="56">
        <f t="shared" si="20"/>
        <v>0</v>
      </c>
      <c r="L35" s="55">
        <f t="shared" si="21"/>
        <v>0</v>
      </c>
      <c r="M35" s="44">
        <f t="shared" si="22"/>
        <v>0</v>
      </c>
      <c r="N35" s="56"/>
      <c r="O35" s="62"/>
      <c r="P35" s="40">
        <v>0</v>
      </c>
      <c r="Q35" s="41">
        <v>0</v>
      </c>
      <c r="R35" s="42">
        <f t="shared" si="23"/>
        <v>0</v>
      </c>
      <c r="T35" s="55">
        <v>0</v>
      </c>
      <c r="U35" s="45">
        <v>0</v>
      </c>
      <c r="V35" s="56">
        <f t="shared" si="24"/>
        <v>0</v>
      </c>
      <c r="X35" s="55">
        <f t="shared" si="25"/>
        <v>0</v>
      </c>
      <c r="Y35" s="44">
        <f t="shared" si="26"/>
        <v>0</v>
      </c>
      <c r="Z35" s="56"/>
    </row>
    <row r="36" spans="1:26" s="25" customFormat="1" ht="31.5" customHeight="1">
      <c r="A36" s="227" t="s">
        <v>29</v>
      </c>
      <c r="B36" s="228"/>
      <c r="C36" s="24"/>
      <c r="D36" s="43">
        <f>SUM(D37:D45)</f>
        <v>0</v>
      </c>
      <c r="E36" s="43">
        <f t="shared" ref="E36:F36" si="27">SUM(E37:E45)</f>
        <v>0</v>
      </c>
      <c r="F36" s="43">
        <f t="shared" si="27"/>
        <v>0</v>
      </c>
      <c r="H36" s="43">
        <f t="shared" ref="H36:J36" si="28">SUM(H37:H45)</f>
        <v>0</v>
      </c>
      <c r="I36" s="43">
        <f t="shared" si="28"/>
        <v>0</v>
      </c>
      <c r="J36" s="43">
        <f t="shared" si="28"/>
        <v>0</v>
      </c>
      <c r="L36" s="43">
        <f t="shared" ref="L36:M36" si="29">SUM(L37:L45)</f>
        <v>0</v>
      </c>
      <c r="M36" s="43">
        <f t="shared" si="29"/>
        <v>0</v>
      </c>
      <c r="N36" s="34"/>
      <c r="O36" s="67"/>
      <c r="P36" s="43">
        <f t="shared" ref="P36:R36" si="30">SUM(P37:P45)</f>
        <v>0</v>
      </c>
      <c r="Q36" s="43">
        <f t="shared" si="30"/>
        <v>0</v>
      </c>
      <c r="R36" s="43">
        <f t="shared" si="30"/>
        <v>0</v>
      </c>
      <c r="T36" s="43">
        <f t="shared" ref="T36:V36" si="31">SUM(T37:T45)</f>
        <v>0</v>
      </c>
      <c r="U36" s="43">
        <f t="shared" si="31"/>
        <v>0</v>
      </c>
      <c r="V36" s="43">
        <f t="shared" si="31"/>
        <v>0</v>
      </c>
      <c r="X36" s="43">
        <f t="shared" ref="X36:Y36" si="32">SUM(X37:X45)</f>
        <v>0</v>
      </c>
      <c r="Y36" s="43">
        <f t="shared" si="32"/>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D38+E38</f>
        <v>0</v>
      </c>
      <c r="H38" s="40">
        <v>0</v>
      </c>
      <c r="I38" s="41">
        <v>0</v>
      </c>
      <c r="J38" s="56">
        <f>H38+I38</f>
        <v>0</v>
      </c>
      <c r="L38" s="55">
        <f t="shared" ref="L38" si="33">D38-H38</f>
        <v>0</v>
      </c>
      <c r="M38" s="44">
        <f t="shared" ref="M38" si="34">F38-J38</f>
        <v>0</v>
      </c>
      <c r="N38" s="56"/>
      <c r="P38" s="40">
        <v>0</v>
      </c>
      <c r="Q38" s="41">
        <v>0</v>
      </c>
      <c r="R38" s="42">
        <f t="shared" ref="R38" si="35">P38+Q38</f>
        <v>0</v>
      </c>
      <c r="T38" s="55">
        <v>0</v>
      </c>
      <c r="U38" s="45">
        <v>0</v>
      </c>
      <c r="V38" s="56">
        <f t="shared" ref="V38" si="36">T38+U38</f>
        <v>0</v>
      </c>
      <c r="X38" s="55">
        <f t="shared" ref="X38" si="37">P38-T38</f>
        <v>0</v>
      </c>
      <c r="Y38" s="44">
        <f t="shared" ref="Y38" si="38">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D40+E40</f>
        <v>0</v>
      </c>
      <c r="H40" s="40">
        <v>0</v>
      </c>
      <c r="I40" s="41">
        <v>0</v>
      </c>
      <c r="J40" s="56">
        <f>H40+I40</f>
        <v>0</v>
      </c>
      <c r="L40" s="55">
        <f t="shared" ref="L40" si="39">D40-H40</f>
        <v>0</v>
      </c>
      <c r="M40" s="44">
        <f t="shared" ref="M40" si="40">F40-J40</f>
        <v>0</v>
      </c>
      <c r="N40" s="56"/>
      <c r="P40" s="40">
        <v>0</v>
      </c>
      <c r="Q40" s="41">
        <v>0</v>
      </c>
      <c r="R40" s="42">
        <f t="shared" ref="R40" si="41">P40+Q40</f>
        <v>0</v>
      </c>
      <c r="T40" s="55">
        <v>0</v>
      </c>
      <c r="U40" s="45">
        <v>0</v>
      </c>
      <c r="V40" s="56">
        <f t="shared" ref="V40" si="42">T40+U40</f>
        <v>0</v>
      </c>
      <c r="X40" s="55">
        <f t="shared" ref="X40" si="43">P40-T40</f>
        <v>0</v>
      </c>
      <c r="Y40" s="44">
        <f t="shared" ref="Y40" si="44">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1">
        <v>0</v>
      </c>
      <c r="F42" s="42">
        <f t="shared" ref="F42:F45" si="45">D42+E42</f>
        <v>0</v>
      </c>
      <c r="H42" s="40">
        <v>0</v>
      </c>
      <c r="I42" s="41">
        <v>0</v>
      </c>
      <c r="J42" s="56">
        <f t="shared" ref="J42:J45" si="46">H42+I42</f>
        <v>0</v>
      </c>
      <c r="L42" s="55">
        <f t="shared" ref="L42:L45" si="47">D42-H42</f>
        <v>0</v>
      </c>
      <c r="M42" s="44">
        <f t="shared" ref="M42:M45" si="48">F42-J42</f>
        <v>0</v>
      </c>
      <c r="N42" s="56"/>
      <c r="P42" s="40">
        <v>0</v>
      </c>
      <c r="Q42" s="41">
        <v>0</v>
      </c>
      <c r="R42" s="42">
        <f t="shared" ref="R42:R45" si="49">P42+Q42</f>
        <v>0</v>
      </c>
      <c r="T42" s="55">
        <v>0</v>
      </c>
      <c r="U42" s="45">
        <v>0</v>
      </c>
      <c r="V42" s="56">
        <f t="shared" ref="V42:V45" si="50">T42+U42</f>
        <v>0</v>
      </c>
      <c r="X42" s="55">
        <f t="shared" ref="X42:X45" si="51">P42-T42</f>
        <v>0</v>
      </c>
      <c r="Y42" s="44">
        <f t="shared" ref="Y42:Y45" si="52">R42-V42</f>
        <v>0</v>
      </c>
      <c r="Z42" s="56"/>
    </row>
    <row r="43" spans="1:26" ht="14.5">
      <c r="A43" s="23">
        <v>2</v>
      </c>
      <c r="B43" s="11" t="s">
        <v>35</v>
      </c>
      <c r="C43" s="5"/>
      <c r="D43" s="40">
        <v>0</v>
      </c>
      <c r="E43" s="41">
        <v>0</v>
      </c>
      <c r="F43" s="42">
        <f t="shared" si="45"/>
        <v>0</v>
      </c>
      <c r="H43" s="40">
        <v>0</v>
      </c>
      <c r="I43" s="41">
        <v>0</v>
      </c>
      <c r="J43" s="56">
        <f t="shared" si="46"/>
        <v>0</v>
      </c>
      <c r="L43" s="55">
        <f t="shared" si="47"/>
        <v>0</v>
      </c>
      <c r="M43" s="44">
        <f t="shared" si="48"/>
        <v>0</v>
      </c>
      <c r="N43" s="56"/>
      <c r="P43" s="40">
        <v>0</v>
      </c>
      <c r="Q43" s="41">
        <v>0</v>
      </c>
      <c r="R43" s="42">
        <f t="shared" si="49"/>
        <v>0</v>
      </c>
      <c r="T43" s="55">
        <v>0</v>
      </c>
      <c r="U43" s="45">
        <v>0</v>
      </c>
      <c r="V43" s="56">
        <f t="shared" si="50"/>
        <v>0</v>
      </c>
      <c r="X43" s="55">
        <f t="shared" si="51"/>
        <v>0</v>
      </c>
      <c r="Y43" s="44">
        <f t="shared" si="52"/>
        <v>0</v>
      </c>
      <c r="Z43" s="56"/>
    </row>
    <row r="44" spans="1:26" ht="14.5">
      <c r="A44" s="23">
        <v>3</v>
      </c>
      <c r="B44" s="11" t="s">
        <v>52</v>
      </c>
      <c r="C44" s="5"/>
      <c r="D44" s="40">
        <v>0</v>
      </c>
      <c r="E44" s="41">
        <v>0</v>
      </c>
      <c r="F44" s="42">
        <f t="shared" si="45"/>
        <v>0</v>
      </c>
      <c r="H44" s="40">
        <v>0</v>
      </c>
      <c r="I44" s="41">
        <v>0</v>
      </c>
      <c r="J44" s="56">
        <f t="shared" si="46"/>
        <v>0</v>
      </c>
      <c r="L44" s="55">
        <f t="shared" si="47"/>
        <v>0</v>
      </c>
      <c r="M44" s="44">
        <f t="shared" si="48"/>
        <v>0</v>
      </c>
      <c r="N44" s="56"/>
      <c r="P44" s="40">
        <v>0</v>
      </c>
      <c r="Q44" s="41">
        <v>0</v>
      </c>
      <c r="R44" s="42">
        <f t="shared" si="49"/>
        <v>0</v>
      </c>
      <c r="T44" s="55">
        <v>0</v>
      </c>
      <c r="U44" s="45">
        <v>0</v>
      </c>
      <c r="V44" s="56">
        <f t="shared" si="50"/>
        <v>0</v>
      </c>
      <c r="X44" s="55">
        <f t="shared" si="51"/>
        <v>0</v>
      </c>
      <c r="Y44" s="44">
        <f t="shared" si="52"/>
        <v>0</v>
      </c>
      <c r="Z44" s="56"/>
    </row>
    <row r="45" spans="1:26" ht="14.5">
      <c r="A45" s="23">
        <v>4</v>
      </c>
      <c r="B45" s="11" t="s">
        <v>53</v>
      </c>
      <c r="C45" s="5"/>
      <c r="D45" s="40">
        <v>0</v>
      </c>
      <c r="E45" s="41">
        <v>0</v>
      </c>
      <c r="F45" s="42">
        <f t="shared" si="45"/>
        <v>0</v>
      </c>
      <c r="H45" s="40">
        <v>0</v>
      </c>
      <c r="I45" s="41">
        <v>0</v>
      </c>
      <c r="J45" s="56">
        <f t="shared" si="46"/>
        <v>0</v>
      </c>
      <c r="L45" s="55">
        <f t="shared" si="47"/>
        <v>0</v>
      </c>
      <c r="M45" s="44">
        <f t="shared" si="48"/>
        <v>0</v>
      </c>
      <c r="N45" s="56"/>
      <c r="P45" s="40">
        <v>0</v>
      </c>
      <c r="Q45" s="41">
        <v>0</v>
      </c>
      <c r="R45" s="42">
        <f t="shared" si="49"/>
        <v>0</v>
      </c>
      <c r="T45" s="55">
        <v>0</v>
      </c>
      <c r="U45" s="45">
        <v>0</v>
      </c>
      <c r="V45" s="56">
        <f t="shared" si="50"/>
        <v>0</v>
      </c>
      <c r="X45" s="55">
        <f t="shared" si="51"/>
        <v>0</v>
      </c>
      <c r="Y45" s="44">
        <f t="shared" si="52"/>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45"/>
  <sheetViews>
    <sheetView showGridLines="0" zoomScale="60" zoomScaleNormal="60" workbookViewId="0">
      <pane xSplit="3" topLeftCell="D1" activePane="topRight" state="frozen"/>
      <selection activeCell="T36" sqref="T36"/>
      <selection pane="topRight" activeCell="T36" sqref="T36"/>
    </sheetView>
  </sheetViews>
  <sheetFormatPr defaultRowHeight="14"/>
  <cols>
    <col min="1" max="1" width="17" customWidth="1"/>
    <col min="2" max="2" width="48.08203125" customWidth="1"/>
    <col min="3" max="3" width="3.08203125" customWidth="1"/>
    <col min="4" max="4" width="20.4140625" style="27" bestFit="1" customWidth="1"/>
    <col min="5" max="5" width="19.4140625" style="27" customWidth="1"/>
    <col min="6" max="6" width="18.5" style="27" bestFit="1" customWidth="1"/>
    <col min="7" max="7" width="2.83203125" customWidth="1"/>
    <col min="8" max="8" width="18.83203125" style="27" customWidth="1"/>
    <col min="9" max="9" width="17.5" style="27" customWidth="1"/>
    <col min="10" max="10" width="20.1640625" style="27" bestFit="1" customWidth="1"/>
    <col min="11" max="11" width="2.1640625" customWidth="1"/>
    <col min="12" max="12" width="19.83203125" style="27" customWidth="1"/>
    <col min="13" max="13" width="25" style="27" customWidth="1"/>
    <col min="14" max="14" width="32.4140625" style="27" customWidth="1"/>
    <col min="15" max="15" width="1.33203125" customWidth="1"/>
    <col min="16" max="18" width="17.83203125" customWidth="1"/>
    <col min="19" max="19" width="2.4140625" customWidth="1"/>
    <col min="20" max="22" width="17" customWidth="1"/>
    <col min="23" max="23" width="2.4140625" customWidth="1"/>
    <col min="24" max="26" width="18.33203125" customWidth="1"/>
  </cols>
  <sheetData>
    <row r="1" spans="1:26" ht="14.5">
      <c r="A1" s="19" t="s">
        <v>0</v>
      </c>
      <c r="B1" s="21" t="s">
        <v>56</v>
      </c>
    </row>
    <row r="2" spans="1:26" ht="14.5">
      <c r="A2" s="19" t="s">
        <v>1</v>
      </c>
      <c r="B2" s="68"/>
    </row>
    <row r="3" spans="1:26" ht="14.5">
      <c r="A3" s="20" t="s">
        <v>2</v>
      </c>
      <c r="B3" s="22" t="s">
        <v>72</v>
      </c>
    </row>
    <row r="4" spans="1:26" ht="14.5">
      <c r="A4" s="18"/>
      <c r="B4" s="10"/>
      <c r="C4" s="10"/>
      <c r="D4" s="216"/>
      <c r="E4" s="216"/>
      <c r="F4" s="216"/>
      <c r="G4" s="216"/>
      <c r="H4" s="216"/>
      <c r="I4" s="216"/>
      <c r="J4" s="216"/>
      <c r="K4" s="216"/>
      <c r="L4" s="216"/>
      <c r="M4" s="216"/>
      <c r="N4" s="216"/>
      <c r="P4" s="216"/>
      <c r="Q4" s="216"/>
      <c r="R4" s="216"/>
      <c r="S4" s="216"/>
      <c r="T4" s="216"/>
      <c r="U4" s="216"/>
      <c r="V4" s="216"/>
      <c r="W4" s="216"/>
      <c r="X4" s="216"/>
      <c r="Y4" s="216"/>
      <c r="Z4" s="216"/>
    </row>
    <row r="5" spans="1:26" ht="13.75" customHeight="1">
      <c r="D5" s="173" t="s">
        <v>20</v>
      </c>
      <c r="E5" s="174"/>
      <c r="F5" s="175"/>
      <c r="H5" s="166" t="s">
        <v>21</v>
      </c>
      <c r="I5" s="167"/>
      <c r="J5" s="168"/>
      <c r="L5" s="169" t="s">
        <v>25</v>
      </c>
      <c r="M5" s="171" t="s">
        <v>24</v>
      </c>
      <c r="N5" s="176" t="s">
        <v>23</v>
      </c>
      <c r="O5" s="62"/>
      <c r="P5" s="173" t="s">
        <v>20</v>
      </c>
      <c r="Q5" s="174"/>
      <c r="R5" s="175"/>
      <c r="T5" s="166" t="s">
        <v>21</v>
      </c>
      <c r="U5" s="167"/>
      <c r="V5" s="168"/>
      <c r="X5" s="211" t="s">
        <v>25</v>
      </c>
      <c r="Y5" s="169" t="s">
        <v>24</v>
      </c>
      <c r="Z5" s="176" t="s">
        <v>23</v>
      </c>
    </row>
    <row r="6" spans="1:26" s="1" customFormat="1" ht="66.650000000000006" customHeight="1">
      <c r="A6" s="218" t="s">
        <v>12</v>
      </c>
      <c r="B6" s="217" t="s">
        <v>13</v>
      </c>
      <c r="C6" s="2"/>
      <c r="D6" s="28" t="s">
        <v>14</v>
      </c>
      <c r="E6" s="29" t="s">
        <v>15</v>
      </c>
      <c r="F6" s="30" t="s">
        <v>17</v>
      </c>
      <c r="H6" s="46" t="s">
        <v>18</v>
      </c>
      <c r="I6" s="47" t="s">
        <v>19</v>
      </c>
      <c r="J6" s="48" t="s">
        <v>17</v>
      </c>
      <c r="L6" s="170"/>
      <c r="M6" s="172"/>
      <c r="N6" s="177"/>
      <c r="O6" s="63"/>
      <c r="P6" s="209" t="s">
        <v>14</v>
      </c>
      <c r="Q6" s="209" t="s">
        <v>15</v>
      </c>
      <c r="R6" s="209" t="s">
        <v>17</v>
      </c>
      <c r="T6" s="209" t="s">
        <v>18</v>
      </c>
      <c r="U6" s="209" t="s">
        <v>19</v>
      </c>
      <c r="V6" s="209" t="s">
        <v>17</v>
      </c>
      <c r="X6" s="212"/>
      <c r="Y6" s="214"/>
      <c r="Z6" s="177"/>
    </row>
    <row r="7" spans="1:26" s="1" customFormat="1" ht="15.5">
      <c r="A7" s="218"/>
      <c r="B7" s="217"/>
      <c r="C7" s="2"/>
      <c r="D7" s="31"/>
      <c r="E7" s="29"/>
      <c r="F7" s="30"/>
      <c r="H7" s="46"/>
      <c r="I7" s="47"/>
      <c r="J7" s="48"/>
      <c r="L7" s="46"/>
      <c r="M7" s="47"/>
      <c r="N7" s="178"/>
      <c r="O7" s="63"/>
      <c r="P7" s="210"/>
      <c r="Q7" s="210"/>
      <c r="R7" s="210"/>
      <c r="T7" s="210"/>
      <c r="U7" s="210"/>
      <c r="V7" s="210"/>
      <c r="X7" s="213"/>
      <c r="Y7" s="215"/>
      <c r="Z7" s="177"/>
    </row>
    <row r="8" spans="1:26" s="15" customFormat="1" ht="26.5" customHeight="1">
      <c r="A8" s="225" t="s">
        <v>39</v>
      </c>
      <c r="B8" s="226"/>
      <c r="C8" s="14"/>
      <c r="D8" s="32">
        <f>SUM(D9:D10)</f>
        <v>0</v>
      </c>
      <c r="E8" s="33">
        <f t="shared" ref="E8:F8" si="0">SUM(E9:E10)</f>
        <v>0</v>
      </c>
      <c r="F8" s="34">
        <f t="shared" si="0"/>
        <v>0</v>
      </c>
      <c r="H8" s="49">
        <f t="shared" ref="H8:J8" si="1">SUM(H9:H10)</f>
        <v>0</v>
      </c>
      <c r="I8" s="50">
        <f t="shared" si="1"/>
        <v>0</v>
      </c>
      <c r="J8" s="51">
        <f t="shared" si="1"/>
        <v>0</v>
      </c>
      <c r="L8" s="49">
        <f t="shared" ref="L8:M8" si="2">SUM(L9:L10)</f>
        <v>0</v>
      </c>
      <c r="M8" s="50">
        <f t="shared" si="2"/>
        <v>0</v>
      </c>
      <c r="N8" s="51"/>
      <c r="O8" s="64"/>
      <c r="P8" s="154"/>
      <c r="Q8" s="154"/>
      <c r="R8" s="155"/>
      <c r="T8" s="155"/>
      <c r="U8" s="155"/>
      <c r="V8" s="155"/>
      <c r="X8" s="155"/>
      <c r="Y8" s="155"/>
      <c r="Z8" s="155"/>
    </row>
    <row r="9" spans="1:26" s="1" customFormat="1" ht="26.5" customHeight="1">
      <c r="A9" s="221" t="s">
        <v>43</v>
      </c>
      <c r="B9" s="222"/>
      <c r="C9" s="2"/>
      <c r="D9" s="35"/>
      <c r="E9" s="35"/>
      <c r="F9" s="35"/>
      <c r="H9" s="35"/>
      <c r="I9" s="35"/>
      <c r="J9" s="35"/>
      <c r="L9" s="35"/>
      <c r="M9" s="35"/>
      <c r="N9" s="57"/>
      <c r="O9" s="63"/>
      <c r="P9" s="154"/>
      <c r="Q9" s="154"/>
      <c r="R9" s="154"/>
      <c r="T9" s="154"/>
      <c r="U9" s="154"/>
      <c r="V9" s="154"/>
      <c r="X9" s="154"/>
      <c r="Y9" s="154"/>
      <c r="Z9" s="155"/>
    </row>
    <row r="10" spans="1:26" s="17" customFormat="1" ht="15.5">
      <c r="A10" s="23">
        <v>1</v>
      </c>
      <c r="B10" s="11" t="s">
        <v>44</v>
      </c>
      <c r="C10" s="2"/>
      <c r="D10" s="36">
        <v>0</v>
      </c>
      <c r="E10" s="37">
        <v>0</v>
      </c>
      <c r="F10" s="38">
        <f>D10+E10</f>
        <v>0</v>
      </c>
      <c r="H10" s="36">
        <v>0</v>
      </c>
      <c r="I10" s="37">
        <v>0</v>
      </c>
      <c r="J10" s="38">
        <f>H10+I10</f>
        <v>0</v>
      </c>
      <c r="L10" s="52">
        <f>D10-H10</f>
        <v>0</v>
      </c>
      <c r="M10" s="53">
        <f>F10-J10</f>
        <v>0</v>
      </c>
      <c r="N10" s="54"/>
      <c r="O10" s="63"/>
      <c r="P10" s="154"/>
      <c r="Q10" s="155"/>
      <c r="R10" s="155"/>
      <c r="T10" s="154"/>
      <c r="U10" s="155"/>
      <c r="V10" s="155"/>
      <c r="X10" s="154"/>
      <c r="Y10" s="155"/>
      <c r="Z10" s="155"/>
    </row>
    <row r="11" spans="1:26" s="1" customFormat="1" ht="15.5">
      <c r="A11" s="151"/>
      <c r="B11" s="152"/>
      <c r="C11" s="2"/>
      <c r="D11" s="31" t="s">
        <v>22</v>
      </c>
      <c r="E11" s="29" t="s">
        <v>16</v>
      </c>
      <c r="F11" s="30" t="s">
        <v>16</v>
      </c>
      <c r="H11" s="46" t="s">
        <v>16</v>
      </c>
      <c r="I11" s="47" t="s">
        <v>16</v>
      </c>
      <c r="J11" s="48" t="s">
        <v>16</v>
      </c>
      <c r="L11" s="46" t="s">
        <v>16</v>
      </c>
      <c r="M11" s="47" t="s">
        <v>16</v>
      </c>
      <c r="N11" s="47"/>
      <c r="O11" s="63"/>
      <c r="P11" s="153" t="s">
        <v>42</v>
      </c>
      <c r="Q11" s="153" t="s">
        <v>42</v>
      </c>
      <c r="R11" s="153" t="s">
        <v>42</v>
      </c>
      <c r="T11" s="153" t="s">
        <v>42</v>
      </c>
      <c r="U11" s="153" t="s">
        <v>42</v>
      </c>
      <c r="V11" s="153" t="s">
        <v>42</v>
      </c>
      <c r="X11" s="153" t="s">
        <v>42</v>
      </c>
      <c r="Y11" s="153" t="s">
        <v>42</v>
      </c>
      <c r="Z11" s="153"/>
    </row>
    <row r="12" spans="1:26" s="61" customFormat="1" ht="26.5" customHeight="1">
      <c r="A12" s="223" t="s">
        <v>38</v>
      </c>
      <c r="B12" s="224"/>
      <c r="C12" s="60"/>
      <c r="D12" s="32">
        <f>SUM(D13:D35)</f>
        <v>14717966</v>
      </c>
      <c r="E12" s="32">
        <f>SUM(E13:E35)</f>
        <v>0</v>
      </c>
      <c r="F12" s="32">
        <f>SUM(F13:F35)</f>
        <v>14717966</v>
      </c>
      <c r="H12" s="32">
        <f>SUM(H13:H35)</f>
        <v>0</v>
      </c>
      <c r="I12" s="32">
        <f>SUM(I13:I35)</f>
        <v>0</v>
      </c>
      <c r="J12" s="32">
        <f>SUM(J13:J35)</f>
        <v>0</v>
      </c>
      <c r="L12" s="32">
        <f>SUM(L13:L35)</f>
        <v>14717966</v>
      </c>
      <c r="M12" s="32">
        <f>SUM(M13:M35)</f>
        <v>14717966</v>
      </c>
      <c r="N12" s="51"/>
      <c r="O12" s="65"/>
      <c r="P12" s="32">
        <f>SUM(P13:P35)</f>
        <v>0</v>
      </c>
      <c r="Q12" s="32">
        <f>SUM(Q13:Q35)</f>
        <v>0</v>
      </c>
      <c r="R12" s="32">
        <f>SUM(R13:R35)</f>
        <v>0</v>
      </c>
      <c r="T12" s="32">
        <f>SUM(T13:T35)</f>
        <v>0</v>
      </c>
      <c r="U12" s="32">
        <f>SUM(U13:U35)</f>
        <v>0</v>
      </c>
      <c r="V12" s="32">
        <f>SUM(V13:V35)</f>
        <v>0</v>
      </c>
      <c r="X12" s="32">
        <f>SUM(X13:X35)</f>
        <v>0</v>
      </c>
      <c r="Y12" s="32">
        <f>SUM(Y13:Y35)</f>
        <v>0</v>
      </c>
      <c r="Z12" s="51"/>
    </row>
    <row r="13" spans="1:26" s="1" customFormat="1" ht="26.5" customHeight="1">
      <c r="A13" s="221" t="s">
        <v>28</v>
      </c>
      <c r="B13" s="222"/>
      <c r="C13" s="2"/>
      <c r="D13" s="35"/>
      <c r="E13" s="35"/>
      <c r="F13" s="35"/>
      <c r="H13" s="35"/>
      <c r="I13" s="35"/>
      <c r="J13" s="35"/>
      <c r="L13" s="35"/>
      <c r="M13" s="35"/>
      <c r="N13" s="57"/>
      <c r="O13" s="63"/>
      <c r="P13" s="35"/>
      <c r="Q13" s="35"/>
      <c r="R13" s="35"/>
      <c r="T13" s="35"/>
      <c r="U13" s="35"/>
      <c r="V13" s="35"/>
      <c r="X13" s="35"/>
      <c r="Y13" s="35"/>
      <c r="Z13" s="57"/>
    </row>
    <row r="14" spans="1:26" s="16" customFormat="1">
      <c r="A14" s="219" t="s">
        <v>27</v>
      </c>
      <c r="B14" s="220"/>
      <c r="C14" s="3"/>
      <c r="D14" s="39"/>
      <c r="E14" s="39"/>
      <c r="F14" s="39"/>
      <c r="H14" s="39"/>
      <c r="I14" s="39"/>
      <c r="J14" s="39"/>
      <c r="L14" s="39"/>
      <c r="M14" s="39"/>
      <c r="N14" s="58"/>
      <c r="O14" s="66"/>
      <c r="P14" s="39"/>
      <c r="Q14" s="39"/>
      <c r="R14" s="39"/>
      <c r="T14" s="39"/>
      <c r="U14" s="39"/>
      <c r="V14" s="39"/>
      <c r="X14" s="39"/>
      <c r="Y14" s="39"/>
      <c r="Z14" s="58"/>
    </row>
    <row r="15" spans="1:26" ht="14.5">
      <c r="A15" s="23">
        <v>1</v>
      </c>
      <c r="B15" s="11" t="s">
        <v>3</v>
      </c>
      <c r="C15" s="4"/>
      <c r="D15" s="40">
        <v>0</v>
      </c>
      <c r="E15" s="41">
        <v>0</v>
      </c>
      <c r="F15" s="42">
        <f t="shared" ref="F15:F17" si="3">D15+E15</f>
        <v>0</v>
      </c>
      <c r="H15" s="55">
        <v>0</v>
      </c>
      <c r="I15" s="45">
        <v>0</v>
      </c>
      <c r="J15" s="56">
        <f t="shared" ref="J15:J17" si="4">H15+I15</f>
        <v>0</v>
      </c>
      <c r="L15" s="55">
        <f t="shared" ref="L15:L17" si="5">D15-H15</f>
        <v>0</v>
      </c>
      <c r="M15" s="44">
        <f t="shared" ref="M15:M17" si="6">F15-J15</f>
        <v>0</v>
      </c>
      <c r="N15" s="56"/>
      <c r="O15" s="62"/>
      <c r="P15" s="40">
        <v>0</v>
      </c>
      <c r="Q15" s="41">
        <v>0</v>
      </c>
      <c r="R15" s="42">
        <f t="shared" ref="R15:R17" si="7">P15+Q15</f>
        <v>0</v>
      </c>
      <c r="T15" s="55">
        <v>0</v>
      </c>
      <c r="U15" s="45">
        <v>0</v>
      </c>
      <c r="V15" s="56">
        <f t="shared" ref="V15:V17" si="8">T15+U15</f>
        <v>0</v>
      </c>
      <c r="X15" s="55">
        <f>P15-T15</f>
        <v>0</v>
      </c>
      <c r="Y15" s="44">
        <f>R15-V15</f>
        <v>0</v>
      </c>
      <c r="Z15" s="56"/>
    </row>
    <row r="16" spans="1:26" ht="26.5" customHeight="1">
      <c r="A16" s="23">
        <v>2</v>
      </c>
      <c r="B16" s="11" t="s">
        <v>40</v>
      </c>
      <c r="C16" s="4"/>
      <c r="D16" s="40">
        <v>0</v>
      </c>
      <c r="E16" s="41">
        <v>0</v>
      </c>
      <c r="F16" s="42">
        <f t="shared" si="3"/>
        <v>0</v>
      </c>
      <c r="H16" s="55">
        <v>0</v>
      </c>
      <c r="I16" s="45">
        <v>0</v>
      </c>
      <c r="J16" s="56">
        <f t="shared" si="4"/>
        <v>0</v>
      </c>
      <c r="L16" s="55">
        <f t="shared" si="5"/>
        <v>0</v>
      </c>
      <c r="M16" s="44">
        <f t="shared" si="6"/>
        <v>0</v>
      </c>
      <c r="N16" s="56"/>
      <c r="O16" s="62"/>
      <c r="P16" s="40">
        <v>0</v>
      </c>
      <c r="Q16" s="41">
        <v>0</v>
      </c>
      <c r="R16" s="42">
        <f t="shared" si="7"/>
        <v>0</v>
      </c>
      <c r="T16" s="55">
        <v>0</v>
      </c>
      <c r="U16" s="45">
        <v>0</v>
      </c>
      <c r="V16" s="56">
        <f t="shared" si="8"/>
        <v>0</v>
      </c>
      <c r="X16" s="55">
        <f t="shared" ref="X16" si="9">P16-T16</f>
        <v>0</v>
      </c>
      <c r="Y16" s="44">
        <f t="shared" ref="Y16:Y17" si="10">R16-V16</f>
        <v>0</v>
      </c>
      <c r="Z16" s="56"/>
    </row>
    <row r="17" spans="1:26" ht="30" customHeight="1">
      <c r="A17" s="23">
        <v>3</v>
      </c>
      <c r="B17" s="11" t="s">
        <v>41</v>
      </c>
      <c r="C17" s="5"/>
      <c r="D17" s="40">
        <v>0</v>
      </c>
      <c r="E17" s="41">
        <v>0</v>
      </c>
      <c r="F17" s="42">
        <f t="shared" si="3"/>
        <v>0</v>
      </c>
      <c r="H17" s="55">
        <v>0</v>
      </c>
      <c r="I17" s="45">
        <v>0</v>
      </c>
      <c r="J17" s="56">
        <f t="shared" si="4"/>
        <v>0</v>
      </c>
      <c r="L17" s="55">
        <f t="shared" si="5"/>
        <v>0</v>
      </c>
      <c r="M17" s="44">
        <f t="shared" si="6"/>
        <v>0</v>
      </c>
      <c r="N17" s="56"/>
      <c r="O17" s="62"/>
      <c r="P17" s="40">
        <v>0</v>
      </c>
      <c r="Q17" s="41">
        <v>0</v>
      </c>
      <c r="R17" s="42">
        <f t="shared" si="7"/>
        <v>0</v>
      </c>
      <c r="T17" s="55">
        <v>0</v>
      </c>
      <c r="U17" s="45">
        <v>0</v>
      </c>
      <c r="V17" s="56">
        <f t="shared" si="8"/>
        <v>0</v>
      </c>
      <c r="X17" s="55">
        <f>P17-T17</f>
        <v>0</v>
      </c>
      <c r="Y17" s="44">
        <f t="shared" si="10"/>
        <v>0</v>
      </c>
      <c r="Z17" s="56"/>
    </row>
    <row r="18" spans="1:26" s="16" customFormat="1">
      <c r="A18" s="219" t="s">
        <v>131</v>
      </c>
      <c r="B18" s="220"/>
      <c r="C18" s="3"/>
      <c r="D18" s="39"/>
      <c r="E18" s="39"/>
      <c r="F18" s="39"/>
      <c r="H18" s="39"/>
      <c r="I18" s="39"/>
      <c r="J18" s="39"/>
      <c r="L18" s="39"/>
      <c r="M18" s="26"/>
      <c r="N18" s="58"/>
      <c r="O18" s="66"/>
      <c r="P18" s="39"/>
      <c r="Q18" s="39"/>
      <c r="R18" s="39"/>
      <c r="T18" s="39"/>
      <c r="U18" s="39"/>
      <c r="V18" s="39"/>
      <c r="X18" s="39"/>
      <c r="Y18" s="26"/>
      <c r="Z18" s="58"/>
    </row>
    <row r="19" spans="1:26" ht="14.5">
      <c r="A19" s="23">
        <v>1</v>
      </c>
      <c r="B19" s="11" t="s">
        <v>4</v>
      </c>
      <c r="C19" s="6"/>
      <c r="D19" s="40">
        <v>0</v>
      </c>
      <c r="E19" s="41">
        <v>0</v>
      </c>
      <c r="F19" s="42">
        <f t="shared" ref="F19:F26" si="11">D19+E19</f>
        <v>0</v>
      </c>
      <c r="H19" s="55">
        <v>0</v>
      </c>
      <c r="I19" s="45">
        <v>0</v>
      </c>
      <c r="J19" s="56">
        <f t="shared" ref="J19:J26" si="12">H19+I19</f>
        <v>0</v>
      </c>
      <c r="L19" s="55">
        <f t="shared" ref="L19:L26" si="13">D19-H19</f>
        <v>0</v>
      </c>
      <c r="M19" s="44">
        <f t="shared" ref="M19:M26" si="14">F19-J19</f>
        <v>0</v>
      </c>
      <c r="N19" s="56"/>
      <c r="O19" s="62"/>
      <c r="P19" s="40">
        <v>0</v>
      </c>
      <c r="Q19" s="41">
        <v>0</v>
      </c>
      <c r="R19" s="42">
        <f t="shared" ref="R19:R26" si="15">P19+Q19</f>
        <v>0</v>
      </c>
      <c r="T19" s="55">
        <v>0</v>
      </c>
      <c r="U19" s="45">
        <v>0</v>
      </c>
      <c r="V19" s="56">
        <f t="shared" ref="V19:V26" si="16">T19+U19</f>
        <v>0</v>
      </c>
      <c r="X19" s="55">
        <f t="shared" ref="X19:X26" si="17">P19-T19</f>
        <v>0</v>
      </c>
      <c r="Y19" s="44">
        <f t="shared" ref="Y19:Y26" si="18">R19-V19</f>
        <v>0</v>
      </c>
      <c r="Z19" s="56"/>
    </row>
    <row r="20" spans="1:26" ht="14.5">
      <c r="A20" s="23">
        <v>2</v>
      </c>
      <c r="B20" s="12" t="s">
        <v>11</v>
      </c>
      <c r="C20" s="6"/>
      <c r="D20" s="40">
        <v>14407658</v>
      </c>
      <c r="E20" s="41">
        <v>0</v>
      </c>
      <c r="F20" s="42">
        <f t="shared" si="11"/>
        <v>14407658</v>
      </c>
      <c r="H20" s="55">
        <v>0</v>
      </c>
      <c r="I20" s="45">
        <v>0</v>
      </c>
      <c r="J20" s="56">
        <f t="shared" si="12"/>
        <v>0</v>
      </c>
      <c r="L20" s="55">
        <f t="shared" si="13"/>
        <v>14407658</v>
      </c>
      <c r="M20" s="44">
        <f t="shared" si="14"/>
        <v>14407658</v>
      </c>
      <c r="N20" s="56" t="s">
        <v>110</v>
      </c>
      <c r="O20" s="62"/>
      <c r="P20" s="40">
        <v>0</v>
      </c>
      <c r="Q20" s="41">
        <v>0</v>
      </c>
      <c r="R20" s="42">
        <f t="shared" si="15"/>
        <v>0</v>
      </c>
      <c r="T20" s="55">
        <v>0</v>
      </c>
      <c r="U20" s="45">
        <v>0</v>
      </c>
      <c r="V20" s="56">
        <f t="shared" si="16"/>
        <v>0</v>
      </c>
      <c r="X20" s="55">
        <f t="shared" si="17"/>
        <v>0</v>
      </c>
      <c r="Y20" s="44">
        <f t="shared" si="18"/>
        <v>0</v>
      </c>
      <c r="Z20" s="56"/>
    </row>
    <row r="21" spans="1:26" ht="14.5">
      <c r="A21" s="23">
        <v>3</v>
      </c>
      <c r="B21" s="11" t="s">
        <v>5</v>
      </c>
      <c r="C21" s="4"/>
      <c r="D21" s="40">
        <v>0</v>
      </c>
      <c r="E21" s="41">
        <v>0</v>
      </c>
      <c r="F21" s="42">
        <f t="shared" si="11"/>
        <v>0</v>
      </c>
      <c r="H21" s="55">
        <v>0</v>
      </c>
      <c r="I21" s="45">
        <v>0</v>
      </c>
      <c r="J21" s="56">
        <f t="shared" si="12"/>
        <v>0</v>
      </c>
      <c r="L21" s="55">
        <f t="shared" si="13"/>
        <v>0</v>
      </c>
      <c r="M21" s="44">
        <f t="shared" si="14"/>
        <v>0</v>
      </c>
      <c r="N21" s="56"/>
      <c r="O21" s="62"/>
      <c r="P21" s="40">
        <v>0</v>
      </c>
      <c r="Q21" s="41">
        <v>0</v>
      </c>
      <c r="R21" s="42">
        <f t="shared" si="15"/>
        <v>0</v>
      </c>
      <c r="T21" s="55">
        <v>0</v>
      </c>
      <c r="U21" s="45">
        <v>0</v>
      </c>
      <c r="V21" s="56">
        <f t="shared" si="16"/>
        <v>0</v>
      </c>
      <c r="X21" s="55">
        <f t="shared" si="17"/>
        <v>0</v>
      </c>
      <c r="Y21" s="44">
        <f t="shared" si="18"/>
        <v>0</v>
      </c>
      <c r="Z21" s="56"/>
    </row>
    <row r="22" spans="1:26" ht="14.5">
      <c r="A22" s="23">
        <v>4</v>
      </c>
      <c r="B22" s="11" t="s">
        <v>7</v>
      </c>
      <c r="C22" s="5"/>
      <c r="D22" s="40">
        <v>0</v>
      </c>
      <c r="E22" s="41">
        <v>0</v>
      </c>
      <c r="F22" s="42">
        <f t="shared" si="11"/>
        <v>0</v>
      </c>
      <c r="H22" s="55">
        <v>0</v>
      </c>
      <c r="I22" s="45">
        <v>0</v>
      </c>
      <c r="J22" s="56">
        <f t="shared" si="12"/>
        <v>0</v>
      </c>
      <c r="L22" s="55">
        <f t="shared" si="13"/>
        <v>0</v>
      </c>
      <c r="M22" s="44">
        <f t="shared" si="14"/>
        <v>0</v>
      </c>
      <c r="N22" s="56"/>
      <c r="O22" s="62"/>
      <c r="P22" s="40">
        <v>0</v>
      </c>
      <c r="Q22" s="41">
        <v>0</v>
      </c>
      <c r="R22" s="42">
        <f t="shared" si="15"/>
        <v>0</v>
      </c>
      <c r="T22" s="55">
        <v>0</v>
      </c>
      <c r="U22" s="45">
        <v>0</v>
      </c>
      <c r="V22" s="56">
        <f t="shared" si="16"/>
        <v>0</v>
      </c>
      <c r="X22" s="55">
        <f t="shared" si="17"/>
        <v>0</v>
      </c>
      <c r="Y22" s="44">
        <f t="shared" si="18"/>
        <v>0</v>
      </c>
      <c r="Z22" s="56"/>
    </row>
    <row r="23" spans="1:26" ht="14.5">
      <c r="A23" s="23">
        <v>5</v>
      </c>
      <c r="B23" s="12" t="s">
        <v>8</v>
      </c>
      <c r="C23" s="7"/>
      <c r="D23" s="40">
        <v>0</v>
      </c>
      <c r="E23" s="41">
        <v>0</v>
      </c>
      <c r="F23" s="42">
        <f t="shared" si="11"/>
        <v>0</v>
      </c>
      <c r="H23" s="55">
        <v>0</v>
      </c>
      <c r="I23" s="45">
        <v>0</v>
      </c>
      <c r="J23" s="56">
        <f t="shared" si="12"/>
        <v>0</v>
      </c>
      <c r="L23" s="55">
        <f t="shared" si="13"/>
        <v>0</v>
      </c>
      <c r="M23" s="44">
        <f t="shared" si="14"/>
        <v>0</v>
      </c>
      <c r="N23" s="56"/>
      <c r="O23" s="62"/>
      <c r="P23" s="40">
        <v>0</v>
      </c>
      <c r="Q23" s="41">
        <v>0</v>
      </c>
      <c r="R23" s="42">
        <f t="shared" si="15"/>
        <v>0</v>
      </c>
      <c r="T23" s="55">
        <v>0</v>
      </c>
      <c r="U23" s="45">
        <v>0</v>
      </c>
      <c r="V23" s="56">
        <f t="shared" si="16"/>
        <v>0</v>
      </c>
      <c r="X23" s="55">
        <f t="shared" si="17"/>
        <v>0</v>
      </c>
      <c r="Y23" s="44">
        <f t="shared" si="18"/>
        <v>0</v>
      </c>
      <c r="Z23" s="56"/>
    </row>
    <row r="24" spans="1:26" ht="14.5">
      <c r="A24" s="23">
        <v>6</v>
      </c>
      <c r="B24" s="12" t="s">
        <v>9</v>
      </c>
      <c r="C24" s="7"/>
      <c r="D24" s="40">
        <v>0</v>
      </c>
      <c r="E24" s="41">
        <v>0</v>
      </c>
      <c r="F24" s="42">
        <f t="shared" si="11"/>
        <v>0</v>
      </c>
      <c r="H24" s="55">
        <v>0</v>
      </c>
      <c r="I24" s="45">
        <v>0</v>
      </c>
      <c r="J24" s="56">
        <f t="shared" si="12"/>
        <v>0</v>
      </c>
      <c r="L24" s="55">
        <f t="shared" si="13"/>
        <v>0</v>
      </c>
      <c r="M24" s="44">
        <f t="shared" si="14"/>
        <v>0</v>
      </c>
      <c r="N24" s="56"/>
      <c r="O24" s="62"/>
      <c r="P24" s="40">
        <v>0</v>
      </c>
      <c r="Q24" s="41">
        <v>0</v>
      </c>
      <c r="R24" s="42">
        <f t="shared" si="15"/>
        <v>0</v>
      </c>
      <c r="T24" s="55">
        <v>0</v>
      </c>
      <c r="U24" s="45">
        <v>0</v>
      </c>
      <c r="V24" s="56">
        <f t="shared" si="16"/>
        <v>0</v>
      </c>
      <c r="X24" s="55">
        <f t="shared" si="17"/>
        <v>0</v>
      </c>
      <c r="Y24" s="44">
        <f t="shared" si="18"/>
        <v>0</v>
      </c>
      <c r="Z24" s="56"/>
    </row>
    <row r="25" spans="1:26" ht="14.5">
      <c r="A25" s="23">
        <v>7</v>
      </c>
      <c r="B25" s="12" t="s">
        <v>6</v>
      </c>
      <c r="C25" s="8"/>
      <c r="D25" s="40">
        <v>310308</v>
      </c>
      <c r="E25" s="41">
        <v>0</v>
      </c>
      <c r="F25" s="42">
        <f t="shared" si="11"/>
        <v>310308</v>
      </c>
      <c r="H25" s="55">
        <v>0</v>
      </c>
      <c r="I25" s="45">
        <v>0</v>
      </c>
      <c r="J25" s="56">
        <f t="shared" si="12"/>
        <v>0</v>
      </c>
      <c r="L25" s="55">
        <f t="shared" si="13"/>
        <v>310308</v>
      </c>
      <c r="M25" s="44">
        <f t="shared" si="14"/>
        <v>310308</v>
      </c>
      <c r="N25" s="56" t="s">
        <v>128</v>
      </c>
      <c r="O25" s="62"/>
      <c r="P25" s="40">
        <v>0</v>
      </c>
      <c r="Q25" s="41">
        <v>0</v>
      </c>
      <c r="R25" s="42">
        <f t="shared" si="15"/>
        <v>0</v>
      </c>
      <c r="T25" s="55">
        <v>0</v>
      </c>
      <c r="U25" s="45">
        <v>0</v>
      </c>
      <c r="V25" s="56">
        <f t="shared" si="16"/>
        <v>0</v>
      </c>
      <c r="X25" s="55">
        <f t="shared" si="17"/>
        <v>0</v>
      </c>
      <c r="Y25" s="44">
        <f t="shared" si="18"/>
        <v>0</v>
      </c>
      <c r="Z25" s="56"/>
    </row>
    <row r="26" spans="1:26" ht="14.5">
      <c r="A26" s="23">
        <v>8</v>
      </c>
      <c r="B26" s="12" t="s">
        <v>10</v>
      </c>
      <c r="C26" s="7"/>
      <c r="D26" s="40">
        <v>0</v>
      </c>
      <c r="E26" s="41">
        <v>0</v>
      </c>
      <c r="F26" s="42">
        <f t="shared" si="11"/>
        <v>0</v>
      </c>
      <c r="H26" s="55">
        <v>0</v>
      </c>
      <c r="I26" s="45">
        <v>0</v>
      </c>
      <c r="J26" s="56">
        <f t="shared" si="12"/>
        <v>0</v>
      </c>
      <c r="L26" s="55">
        <f t="shared" si="13"/>
        <v>0</v>
      </c>
      <c r="M26" s="44">
        <f t="shared" si="14"/>
        <v>0</v>
      </c>
      <c r="N26" s="56"/>
      <c r="O26" s="62"/>
      <c r="P26" s="40">
        <v>0</v>
      </c>
      <c r="Q26" s="41">
        <v>0</v>
      </c>
      <c r="R26" s="42">
        <f t="shared" si="15"/>
        <v>0</v>
      </c>
      <c r="T26" s="55">
        <v>0</v>
      </c>
      <c r="U26" s="45">
        <v>0</v>
      </c>
      <c r="V26" s="56">
        <f t="shared" si="16"/>
        <v>0</v>
      </c>
      <c r="X26" s="55">
        <f t="shared" si="17"/>
        <v>0</v>
      </c>
      <c r="Y26" s="44">
        <f t="shared" si="18"/>
        <v>0</v>
      </c>
      <c r="Z26" s="56"/>
    </row>
    <row r="27" spans="1:26" ht="15.5">
      <c r="A27" s="221" t="s">
        <v>37</v>
      </c>
      <c r="B27" s="222"/>
      <c r="C27" s="7"/>
      <c r="D27" s="35"/>
      <c r="E27" s="35"/>
      <c r="F27" s="35"/>
      <c r="H27" s="35"/>
      <c r="I27" s="35"/>
      <c r="J27" s="35"/>
      <c r="L27" s="35"/>
      <c r="M27" s="13"/>
      <c r="N27" s="57"/>
      <c r="O27" s="62"/>
      <c r="P27" s="35"/>
      <c r="Q27" s="35"/>
      <c r="R27" s="35"/>
      <c r="T27" s="35"/>
      <c r="U27" s="35"/>
      <c r="V27" s="35"/>
      <c r="X27" s="35"/>
      <c r="Y27" s="13"/>
      <c r="Z27" s="57"/>
    </row>
    <row r="28" spans="1:26" s="16" customFormat="1">
      <c r="A28" s="219" t="s">
        <v>45</v>
      </c>
      <c r="B28" s="220"/>
      <c r="C28" s="9"/>
      <c r="D28" s="39"/>
      <c r="E28" s="39"/>
      <c r="F28" s="39"/>
      <c r="H28" s="39"/>
      <c r="I28" s="39"/>
      <c r="J28" s="39"/>
      <c r="L28" s="39"/>
      <c r="M28" s="26"/>
      <c r="N28" s="58"/>
      <c r="O28" s="66"/>
      <c r="P28" s="39"/>
      <c r="Q28" s="39"/>
      <c r="R28" s="39"/>
      <c r="T28" s="39"/>
      <c r="U28" s="39"/>
      <c r="V28" s="39"/>
      <c r="X28" s="39"/>
      <c r="Y28" s="26"/>
      <c r="Z28" s="58"/>
    </row>
    <row r="29" spans="1:26" ht="14.5">
      <c r="A29" s="23">
        <v>1</v>
      </c>
      <c r="B29" s="11" t="s">
        <v>44</v>
      </c>
      <c r="C29" s="5"/>
      <c r="D29" s="40">
        <v>0</v>
      </c>
      <c r="E29" s="41">
        <v>0</v>
      </c>
      <c r="F29" s="42">
        <f t="shared" ref="F29:F35" si="19">D29+E29</f>
        <v>0</v>
      </c>
      <c r="H29" s="55">
        <v>0</v>
      </c>
      <c r="I29" s="45">
        <v>0</v>
      </c>
      <c r="J29" s="56">
        <f t="shared" ref="J29:J35" si="20">H29+I29</f>
        <v>0</v>
      </c>
      <c r="L29" s="55">
        <f t="shared" ref="L29:L35" si="21">D29-H29</f>
        <v>0</v>
      </c>
      <c r="M29" s="44">
        <f t="shared" ref="M29:M35" si="22">F29-J29</f>
        <v>0</v>
      </c>
      <c r="N29" s="56"/>
      <c r="O29" s="62"/>
      <c r="P29" s="40">
        <v>0</v>
      </c>
      <c r="Q29" s="41">
        <v>0</v>
      </c>
      <c r="R29" s="42">
        <f t="shared" ref="R29:R35" si="23">P29+Q29</f>
        <v>0</v>
      </c>
      <c r="T29" s="55">
        <v>0</v>
      </c>
      <c r="U29" s="45">
        <v>0</v>
      </c>
      <c r="V29" s="56">
        <f t="shared" ref="V29:V35" si="24">T29+U29</f>
        <v>0</v>
      </c>
      <c r="X29" s="55">
        <f t="shared" ref="X29:X35" si="25">P29-T29</f>
        <v>0</v>
      </c>
      <c r="Y29" s="44">
        <f t="shared" ref="Y29:Y35" si="26">R29-V29</f>
        <v>0</v>
      </c>
      <c r="Z29" s="56"/>
    </row>
    <row r="30" spans="1:26" ht="14.5">
      <c r="A30" s="23">
        <v>2</v>
      </c>
      <c r="B30" s="11" t="s">
        <v>46</v>
      </c>
      <c r="C30" s="5"/>
      <c r="D30" s="40">
        <v>0</v>
      </c>
      <c r="E30" s="41">
        <v>0</v>
      </c>
      <c r="F30" s="42">
        <f t="shared" si="19"/>
        <v>0</v>
      </c>
      <c r="H30" s="55">
        <v>0</v>
      </c>
      <c r="I30" s="45">
        <v>0</v>
      </c>
      <c r="J30" s="56">
        <f t="shared" si="20"/>
        <v>0</v>
      </c>
      <c r="L30" s="55">
        <f t="shared" si="21"/>
        <v>0</v>
      </c>
      <c r="M30" s="44">
        <f t="shared" si="22"/>
        <v>0</v>
      </c>
      <c r="N30" s="56"/>
      <c r="O30" s="62"/>
      <c r="P30" s="40">
        <v>0</v>
      </c>
      <c r="Q30" s="41">
        <v>0</v>
      </c>
      <c r="R30" s="42">
        <f t="shared" si="23"/>
        <v>0</v>
      </c>
      <c r="T30" s="55">
        <v>0</v>
      </c>
      <c r="U30" s="45">
        <v>0</v>
      </c>
      <c r="V30" s="56">
        <f t="shared" si="24"/>
        <v>0</v>
      </c>
      <c r="X30" s="55">
        <f t="shared" si="25"/>
        <v>0</v>
      </c>
      <c r="Y30" s="44">
        <f t="shared" si="26"/>
        <v>0</v>
      </c>
      <c r="Z30" s="56"/>
    </row>
    <row r="31" spans="1:26" ht="14.5">
      <c r="A31" s="23">
        <v>3</v>
      </c>
      <c r="B31" s="11" t="s">
        <v>47</v>
      </c>
      <c r="C31" s="5"/>
      <c r="D31" s="40">
        <v>0</v>
      </c>
      <c r="E31" s="41">
        <v>0</v>
      </c>
      <c r="F31" s="42">
        <f t="shared" si="19"/>
        <v>0</v>
      </c>
      <c r="H31" s="55">
        <v>0</v>
      </c>
      <c r="I31" s="45">
        <v>0</v>
      </c>
      <c r="J31" s="56">
        <f t="shared" si="20"/>
        <v>0</v>
      </c>
      <c r="L31" s="55">
        <f t="shared" si="21"/>
        <v>0</v>
      </c>
      <c r="M31" s="44">
        <f t="shared" si="22"/>
        <v>0</v>
      </c>
      <c r="N31" s="56"/>
      <c r="O31" s="62"/>
      <c r="P31" s="40">
        <v>0</v>
      </c>
      <c r="Q31" s="41">
        <v>0</v>
      </c>
      <c r="R31" s="42">
        <f t="shared" si="23"/>
        <v>0</v>
      </c>
      <c r="T31" s="55">
        <v>0</v>
      </c>
      <c r="U31" s="45">
        <v>0</v>
      </c>
      <c r="V31" s="56">
        <f t="shared" si="24"/>
        <v>0</v>
      </c>
      <c r="X31" s="55">
        <f t="shared" si="25"/>
        <v>0</v>
      </c>
      <c r="Y31" s="44">
        <f t="shared" si="26"/>
        <v>0</v>
      </c>
      <c r="Z31" s="56"/>
    </row>
    <row r="32" spans="1:26" ht="14.5">
      <c r="A32" s="23">
        <v>4</v>
      </c>
      <c r="B32" s="11" t="s">
        <v>48</v>
      </c>
      <c r="C32" s="5"/>
      <c r="D32" s="40">
        <v>0</v>
      </c>
      <c r="E32" s="41">
        <v>0</v>
      </c>
      <c r="F32" s="42">
        <f t="shared" si="19"/>
        <v>0</v>
      </c>
      <c r="H32" s="55">
        <v>0</v>
      </c>
      <c r="I32" s="45">
        <v>0</v>
      </c>
      <c r="J32" s="56">
        <f t="shared" si="20"/>
        <v>0</v>
      </c>
      <c r="L32" s="55">
        <f t="shared" si="21"/>
        <v>0</v>
      </c>
      <c r="M32" s="44">
        <f t="shared" si="22"/>
        <v>0</v>
      </c>
      <c r="N32" s="56"/>
      <c r="O32" s="62"/>
      <c r="P32" s="40">
        <v>0</v>
      </c>
      <c r="Q32" s="41">
        <v>0</v>
      </c>
      <c r="R32" s="42">
        <f t="shared" si="23"/>
        <v>0</v>
      </c>
      <c r="T32" s="55">
        <v>0</v>
      </c>
      <c r="U32" s="45">
        <v>0</v>
      </c>
      <c r="V32" s="56">
        <f t="shared" si="24"/>
        <v>0</v>
      </c>
      <c r="X32" s="55">
        <f t="shared" si="25"/>
        <v>0</v>
      </c>
      <c r="Y32" s="44">
        <f t="shared" si="26"/>
        <v>0</v>
      </c>
      <c r="Z32" s="56"/>
    </row>
    <row r="33" spans="1:26" ht="14.5">
      <c r="A33" s="23">
        <v>5</v>
      </c>
      <c r="B33" s="11" t="s">
        <v>49</v>
      </c>
      <c r="C33" s="5"/>
      <c r="D33" s="40">
        <v>0</v>
      </c>
      <c r="E33" s="41">
        <v>0</v>
      </c>
      <c r="F33" s="42">
        <f t="shared" si="19"/>
        <v>0</v>
      </c>
      <c r="H33" s="55">
        <v>0</v>
      </c>
      <c r="I33" s="45">
        <v>0</v>
      </c>
      <c r="J33" s="56">
        <f t="shared" si="20"/>
        <v>0</v>
      </c>
      <c r="L33" s="55">
        <f t="shared" si="21"/>
        <v>0</v>
      </c>
      <c r="M33" s="44">
        <f t="shared" si="22"/>
        <v>0</v>
      </c>
      <c r="N33" s="56"/>
      <c r="O33" s="62"/>
      <c r="P33" s="40">
        <v>0</v>
      </c>
      <c r="Q33" s="41">
        <v>0</v>
      </c>
      <c r="R33" s="42">
        <f t="shared" si="23"/>
        <v>0</v>
      </c>
      <c r="T33" s="55">
        <v>0</v>
      </c>
      <c r="U33" s="45">
        <v>0</v>
      </c>
      <c r="V33" s="56">
        <f t="shared" si="24"/>
        <v>0</v>
      </c>
      <c r="X33" s="55">
        <f t="shared" si="25"/>
        <v>0</v>
      </c>
      <c r="Y33" s="44">
        <f t="shared" si="26"/>
        <v>0</v>
      </c>
      <c r="Z33" s="56"/>
    </row>
    <row r="34" spans="1:26" ht="14.5">
      <c r="A34" s="23">
        <v>6</v>
      </c>
      <c r="B34" s="11" t="s">
        <v>50</v>
      </c>
      <c r="C34" s="5"/>
      <c r="D34" s="40">
        <v>0</v>
      </c>
      <c r="E34" s="41">
        <v>0</v>
      </c>
      <c r="F34" s="42">
        <f t="shared" si="19"/>
        <v>0</v>
      </c>
      <c r="H34" s="55">
        <v>0</v>
      </c>
      <c r="I34" s="45">
        <v>0</v>
      </c>
      <c r="J34" s="56">
        <f t="shared" si="20"/>
        <v>0</v>
      </c>
      <c r="L34" s="55">
        <f t="shared" si="21"/>
        <v>0</v>
      </c>
      <c r="M34" s="44">
        <f t="shared" si="22"/>
        <v>0</v>
      </c>
      <c r="N34" s="56"/>
      <c r="O34" s="62"/>
      <c r="P34" s="40">
        <v>0</v>
      </c>
      <c r="Q34" s="41">
        <v>0</v>
      </c>
      <c r="R34" s="42">
        <f t="shared" si="23"/>
        <v>0</v>
      </c>
      <c r="T34" s="55">
        <v>0</v>
      </c>
      <c r="U34" s="45">
        <v>0</v>
      </c>
      <c r="V34" s="56">
        <f t="shared" si="24"/>
        <v>0</v>
      </c>
      <c r="X34" s="55">
        <f t="shared" si="25"/>
        <v>0</v>
      </c>
      <c r="Y34" s="44">
        <f t="shared" si="26"/>
        <v>0</v>
      </c>
      <c r="Z34" s="56"/>
    </row>
    <row r="35" spans="1:26" ht="14.5">
      <c r="A35" s="23">
        <v>7</v>
      </c>
      <c r="B35" s="11" t="s">
        <v>51</v>
      </c>
      <c r="C35" s="5"/>
      <c r="D35" s="40">
        <v>0</v>
      </c>
      <c r="E35" s="41">
        <v>0</v>
      </c>
      <c r="F35" s="42">
        <f t="shared" si="19"/>
        <v>0</v>
      </c>
      <c r="H35" s="55">
        <v>0</v>
      </c>
      <c r="I35" s="45">
        <v>0</v>
      </c>
      <c r="J35" s="56">
        <f t="shared" si="20"/>
        <v>0</v>
      </c>
      <c r="L35" s="55">
        <f t="shared" si="21"/>
        <v>0</v>
      </c>
      <c r="M35" s="44">
        <f t="shared" si="22"/>
        <v>0</v>
      </c>
      <c r="N35" s="56"/>
      <c r="O35" s="62"/>
      <c r="P35" s="40">
        <v>0</v>
      </c>
      <c r="Q35" s="41">
        <v>0</v>
      </c>
      <c r="R35" s="42">
        <f t="shared" si="23"/>
        <v>0</v>
      </c>
      <c r="T35" s="55">
        <v>0</v>
      </c>
      <c r="U35" s="45">
        <v>0</v>
      </c>
      <c r="V35" s="56">
        <f t="shared" si="24"/>
        <v>0</v>
      </c>
      <c r="X35" s="55">
        <f t="shared" si="25"/>
        <v>0</v>
      </c>
      <c r="Y35" s="44">
        <f t="shared" si="26"/>
        <v>0</v>
      </c>
      <c r="Z35" s="56"/>
    </row>
    <row r="36" spans="1:26" s="25" customFormat="1" ht="31.5" customHeight="1">
      <c r="A36" s="227" t="s">
        <v>29</v>
      </c>
      <c r="B36" s="228"/>
      <c r="C36" s="24"/>
      <c r="D36" s="43">
        <f>SUM(D37:D45)</f>
        <v>0</v>
      </c>
      <c r="E36" s="43">
        <f t="shared" ref="E36:F36" si="27">SUM(E37:E45)</f>
        <v>0</v>
      </c>
      <c r="F36" s="43">
        <f t="shared" si="27"/>
        <v>0</v>
      </c>
      <c r="H36" s="43">
        <f t="shared" ref="H36:J36" si="28">SUM(H37:H45)</f>
        <v>0</v>
      </c>
      <c r="I36" s="43">
        <f t="shared" si="28"/>
        <v>0</v>
      </c>
      <c r="J36" s="43">
        <f t="shared" si="28"/>
        <v>0</v>
      </c>
      <c r="L36" s="43">
        <f t="shared" ref="L36:M36" si="29">SUM(L37:L45)</f>
        <v>0</v>
      </c>
      <c r="M36" s="43">
        <f t="shared" si="29"/>
        <v>0</v>
      </c>
      <c r="N36" s="34"/>
      <c r="O36" s="67"/>
      <c r="P36" s="43">
        <f t="shared" ref="P36:R36" si="30">SUM(P37:P45)</f>
        <v>0</v>
      </c>
      <c r="Q36" s="43">
        <f t="shared" si="30"/>
        <v>0</v>
      </c>
      <c r="R36" s="43">
        <f t="shared" si="30"/>
        <v>0</v>
      </c>
      <c r="T36" s="43">
        <f t="shared" ref="T36:V36" si="31">SUM(T37:T45)</f>
        <v>0</v>
      </c>
      <c r="U36" s="43">
        <f t="shared" si="31"/>
        <v>0</v>
      </c>
      <c r="V36" s="43">
        <f t="shared" si="31"/>
        <v>0</v>
      </c>
      <c r="X36" s="43">
        <f t="shared" ref="X36:Y36" si="32">SUM(X37:X45)</f>
        <v>0</v>
      </c>
      <c r="Y36" s="43">
        <f t="shared" si="32"/>
        <v>0</v>
      </c>
      <c r="Z36" s="34"/>
    </row>
    <row r="37" spans="1:26">
      <c r="A37" s="219" t="s">
        <v>30</v>
      </c>
      <c r="B37" s="220"/>
      <c r="C37" s="9"/>
      <c r="D37" s="39"/>
      <c r="E37" s="39"/>
      <c r="F37" s="39"/>
      <c r="H37" s="39"/>
      <c r="I37" s="39"/>
      <c r="J37" s="39"/>
      <c r="L37" s="39"/>
      <c r="M37" s="39"/>
      <c r="N37" s="59"/>
      <c r="P37" s="39"/>
      <c r="Q37" s="39"/>
      <c r="R37" s="59"/>
      <c r="T37" s="39"/>
      <c r="U37" s="39"/>
      <c r="V37" s="59"/>
      <c r="X37" s="39"/>
      <c r="Y37" s="39"/>
      <c r="Z37" s="59"/>
    </row>
    <row r="38" spans="1:26" ht="14.5">
      <c r="A38" s="23">
        <v>1</v>
      </c>
      <c r="B38" s="11" t="s">
        <v>31</v>
      </c>
      <c r="C38" s="5"/>
      <c r="D38" s="40">
        <v>0</v>
      </c>
      <c r="E38" s="41">
        <v>0</v>
      </c>
      <c r="F38" s="42">
        <f t="shared" ref="F38" si="33">D38+E38</f>
        <v>0</v>
      </c>
      <c r="H38" s="55">
        <v>0</v>
      </c>
      <c r="I38" s="45">
        <v>0</v>
      </c>
      <c r="J38" s="56">
        <f t="shared" ref="J38" si="34">H38+I38</f>
        <v>0</v>
      </c>
      <c r="L38" s="55">
        <f>D38-H38</f>
        <v>0</v>
      </c>
      <c r="M38" s="45">
        <f>F38-J38</f>
        <v>0</v>
      </c>
      <c r="N38" s="56"/>
      <c r="P38" s="40">
        <v>0</v>
      </c>
      <c r="Q38" s="41">
        <v>0</v>
      </c>
      <c r="R38" s="42">
        <f t="shared" ref="R38" si="35">P38+Q38</f>
        <v>0</v>
      </c>
      <c r="T38" s="55">
        <v>0</v>
      </c>
      <c r="U38" s="45">
        <v>0</v>
      </c>
      <c r="V38" s="56">
        <f t="shared" ref="V38" si="36">T38+U38</f>
        <v>0</v>
      </c>
      <c r="X38" s="55">
        <f t="shared" ref="X38" si="37">P38-T38</f>
        <v>0</v>
      </c>
      <c r="Y38" s="44">
        <f t="shared" ref="Y38" si="38">R38-V38</f>
        <v>0</v>
      </c>
      <c r="Z38" s="56"/>
    </row>
    <row r="39" spans="1:26">
      <c r="A39" s="219" t="s">
        <v>32</v>
      </c>
      <c r="B39" s="220"/>
      <c r="C39" s="5"/>
      <c r="D39" s="39"/>
      <c r="E39" s="39"/>
      <c r="F39" s="39"/>
      <c r="H39" s="39"/>
      <c r="I39" s="39"/>
      <c r="J39" s="39"/>
      <c r="L39" s="39"/>
      <c r="M39" s="39"/>
      <c r="N39" s="59"/>
      <c r="P39" s="39"/>
      <c r="Q39" s="39"/>
      <c r="R39" s="59"/>
      <c r="T39" s="39"/>
      <c r="U39" s="39"/>
      <c r="V39" s="59"/>
      <c r="X39" s="39"/>
      <c r="Y39" s="39"/>
      <c r="Z39" s="59"/>
    </row>
    <row r="40" spans="1:26" ht="14.5">
      <c r="A40" s="23">
        <v>1</v>
      </c>
      <c r="B40" s="11" t="s">
        <v>33</v>
      </c>
      <c r="C40" s="5"/>
      <c r="D40" s="40">
        <v>0</v>
      </c>
      <c r="E40" s="41">
        <v>0</v>
      </c>
      <c r="F40" s="42">
        <f t="shared" ref="F40" si="39">D40+E40</f>
        <v>0</v>
      </c>
      <c r="H40" s="55">
        <v>0</v>
      </c>
      <c r="I40" s="45">
        <v>0</v>
      </c>
      <c r="J40" s="56">
        <f t="shared" ref="J40" si="40">H40+I40</f>
        <v>0</v>
      </c>
      <c r="L40" s="55">
        <f>D40-H40</f>
        <v>0</v>
      </c>
      <c r="M40" s="45">
        <f>F40-J40</f>
        <v>0</v>
      </c>
      <c r="N40" s="56"/>
      <c r="P40" s="40">
        <v>0</v>
      </c>
      <c r="Q40" s="41">
        <v>0</v>
      </c>
      <c r="R40" s="42">
        <f t="shared" ref="R40" si="41">P40+Q40</f>
        <v>0</v>
      </c>
      <c r="T40" s="55">
        <v>0</v>
      </c>
      <c r="U40" s="45">
        <v>0</v>
      </c>
      <c r="V40" s="56">
        <f t="shared" ref="V40" si="42">T40+U40</f>
        <v>0</v>
      </c>
      <c r="X40" s="55">
        <f t="shared" ref="X40" si="43">P40-T40</f>
        <v>0</v>
      </c>
      <c r="Y40" s="44">
        <f t="shared" ref="Y40" si="44">R40-V40</f>
        <v>0</v>
      </c>
      <c r="Z40" s="56"/>
    </row>
    <row r="41" spans="1:26">
      <c r="A41" s="219" t="s">
        <v>36</v>
      </c>
      <c r="B41" s="220"/>
      <c r="C41" s="5"/>
      <c r="D41" s="39"/>
      <c r="E41" s="39"/>
      <c r="F41" s="39"/>
      <c r="H41" s="39"/>
      <c r="I41" s="39"/>
      <c r="J41" s="39"/>
      <c r="L41" s="39"/>
      <c r="M41" s="39"/>
      <c r="N41" s="59"/>
      <c r="P41" s="39"/>
      <c r="Q41" s="39"/>
      <c r="R41" s="59"/>
      <c r="T41" s="39"/>
      <c r="U41" s="39"/>
      <c r="V41" s="59"/>
      <c r="X41" s="39"/>
      <c r="Y41" s="39"/>
      <c r="Z41" s="59"/>
    </row>
    <row r="42" spans="1:26" ht="14.5">
      <c r="A42" s="23">
        <v>1</v>
      </c>
      <c r="B42" s="11" t="s">
        <v>34</v>
      </c>
      <c r="C42" s="5"/>
      <c r="D42" s="40">
        <v>0</v>
      </c>
      <c r="E42" s="41">
        <v>0</v>
      </c>
      <c r="F42" s="42">
        <f t="shared" ref="F42:F45" si="45">D42+E42</f>
        <v>0</v>
      </c>
      <c r="H42" s="55">
        <v>0</v>
      </c>
      <c r="I42" s="45">
        <v>0</v>
      </c>
      <c r="J42" s="56">
        <f t="shared" ref="J42:J45" si="46">H42+I42</f>
        <v>0</v>
      </c>
      <c r="L42" s="55">
        <f t="shared" ref="L42:L45" si="47">D42-H42</f>
        <v>0</v>
      </c>
      <c r="M42" s="45">
        <f t="shared" ref="M42:M45" si="48">F42-J42</f>
        <v>0</v>
      </c>
      <c r="N42" s="56"/>
      <c r="P42" s="40">
        <v>0</v>
      </c>
      <c r="Q42" s="41">
        <v>0</v>
      </c>
      <c r="R42" s="42">
        <f t="shared" ref="R42:R45" si="49">P42+Q42</f>
        <v>0</v>
      </c>
      <c r="T42" s="55">
        <v>0</v>
      </c>
      <c r="U42" s="45">
        <v>0</v>
      </c>
      <c r="V42" s="56">
        <f t="shared" ref="V42:V45" si="50">T42+U42</f>
        <v>0</v>
      </c>
      <c r="X42" s="55">
        <f t="shared" ref="X42:X45" si="51">P42-T42</f>
        <v>0</v>
      </c>
      <c r="Y42" s="44">
        <f t="shared" ref="Y42:Y45" si="52">R42-V42</f>
        <v>0</v>
      </c>
      <c r="Z42" s="56"/>
    </row>
    <row r="43" spans="1:26" ht="14.5">
      <c r="A43" s="23">
        <v>2</v>
      </c>
      <c r="B43" s="11" t="s">
        <v>35</v>
      </c>
      <c r="C43" s="5"/>
      <c r="D43" s="40">
        <v>0</v>
      </c>
      <c r="E43" s="41">
        <v>0</v>
      </c>
      <c r="F43" s="42">
        <f t="shared" si="45"/>
        <v>0</v>
      </c>
      <c r="H43" s="55">
        <v>0</v>
      </c>
      <c r="I43" s="45">
        <v>0</v>
      </c>
      <c r="J43" s="56">
        <f t="shared" si="46"/>
        <v>0</v>
      </c>
      <c r="L43" s="55">
        <f t="shared" si="47"/>
        <v>0</v>
      </c>
      <c r="M43" s="45">
        <f t="shared" si="48"/>
        <v>0</v>
      </c>
      <c r="N43" s="56"/>
      <c r="P43" s="40">
        <v>0</v>
      </c>
      <c r="Q43" s="41">
        <v>0</v>
      </c>
      <c r="R43" s="42">
        <f t="shared" si="49"/>
        <v>0</v>
      </c>
      <c r="T43" s="55">
        <v>0</v>
      </c>
      <c r="U43" s="45">
        <v>0</v>
      </c>
      <c r="V43" s="56">
        <f t="shared" si="50"/>
        <v>0</v>
      </c>
      <c r="X43" s="55">
        <f t="shared" si="51"/>
        <v>0</v>
      </c>
      <c r="Y43" s="44">
        <f t="shared" si="52"/>
        <v>0</v>
      </c>
      <c r="Z43" s="56"/>
    </row>
    <row r="44" spans="1:26" ht="14.5">
      <c r="A44" s="23">
        <v>3</v>
      </c>
      <c r="B44" s="11" t="s">
        <v>52</v>
      </c>
      <c r="C44" s="5"/>
      <c r="D44" s="40">
        <v>0</v>
      </c>
      <c r="E44" s="41">
        <v>0</v>
      </c>
      <c r="F44" s="42">
        <f t="shared" si="45"/>
        <v>0</v>
      </c>
      <c r="H44" s="55">
        <v>0</v>
      </c>
      <c r="I44" s="45">
        <v>0</v>
      </c>
      <c r="J44" s="56">
        <f t="shared" si="46"/>
        <v>0</v>
      </c>
      <c r="L44" s="55">
        <f t="shared" si="47"/>
        <v>0</v>
      </c>
      <c r="M44" s="45">
        <f t="shared" si="48"/>
        <v>0</v>
      </c>
      <c r="N44" s="56"/>
      <c r="P44" s="40">
        <v>0</v>
      </c>
      <c r="Q44" s="41">
        <v>0</v>
      </c>
      <c r="R44" s="42">
        <f t="shared" si="49"/>
        <v>0</v>
      </c>
      <c r="T44" s="55">
        <v>0</v>
      </c>
      <c r="U44" s="45">
        <v>0</v>
      </c>
      <c r="V44" s="56">
        <f t="shared" si="50"/>
        <v>0</v>
      </c>
      <c r="X44" s="55">
        <f t="shared" si="51"/>
        <v>0</v>
      </c>
      <c r="Y44" s="44">
        <f t="shared" si="52"/>
        <v>0</v>
      </c>
      <c r="Z44" s="56"/>
    </row>
    <row r="45" spans="1:26" ht="14.5">
      <c r="A45" s="23">
        <v>4</v>
      </c>
      <c r="B45" s="11" t="s">
        <v>53</v>
      </c>
      <c r="C45" s="5"/>
      <c r="D45" s="40">
        <v>0</v>
      </c>
      <c r="E45" s="41">
        <v>0</v>
      </c>
      <c r="F45" s="42">
        <f t="shared" si="45"/>
        <v>0</v>
      </c>
      <c r="H45" s="55">
        <v>0</v>
      </c>
      <c r="I45" s="45">
        <v>0</v>
      </c>
      <c r="J45" s="56">
        <f t="shared" si="46"/>
        <v>0</v>
      </c>
      <c r="L45" s="55">
        <f t="shared" si="47"/>
        <v>0</v>
      </c>
      <c r="M45" s="45">
        <f t="shared" si="48"/>
        <v>0</v>
      </c>
      <c r="N45" s="56"/>
      <c r="P45" s="40">
        <v>0</v>
      </c>
      <c r="Q45" s="41">
        <v>0</v>
      </c>
      <c r="R45" s="42">
        <f t="shared" si="49"/>
        <v>0</v>
      </c>
      <c r="T45" s="55">
        <v>0</v>
      </c>
      <c r="U45" s="45">
        <v>0</v>
      </c>
      <c r="V45" s="56">
        <f t="shared" si="50"/>
        <v>0</v>
      </c>
      <c r="X45" s="55">
        <f t="shared" si="51"/>
        <v>0</v>
      </c>
      <c r="Y45" s="44">
        <f t="shared" si="52"/>
        <v>0</v>
      </c>
      <c r="Z45" s="56"/>
    </row>
  </sheetData>
  <autoFilter ref="A6:Z45"/>
  <mergeCells count="32">
    <mergeCell ref="A36:B36"/>
    <mergeCell ref="A37:B37"/>
    <mergeCell ref="A39:B39"/>
    <mergeCell ref="A41:B41"/>
    <mergeCell ref="A13:B13"/>
    <mergeCell ref="A14:B14"/>
    <mergeCell ref="A18:B18"/>
    <mergeCell ref="A27:B27"/>
    <mergeCell ref="A28:B28"/>
    <mergeCell ref="D4:N4"/>
    <mergeCell ref="P4:Z4"/>
    <mergeCell ref="D5:F5"/>
    <mergeCell ref="H5:J5"/>
    <mergeCell ref="L5:L6"/>
    <mergeCell ref="M5:M6"/>
    <mergeCell ref="N5:N7"/>
    <mergeCell ref="P5:R5"/>
    <mergeCell ref="T5:V5"/>
    <mergeCell ref="Z5:Z7"/>
    <mergeCell ref="U6:U7"/>
    <mergeCell ref="V6:V7"/>
    <mergeCell ref="X5:X7"/>
    <mergeCell ref="Y5:Y7"/>
    <mergeCell ref="A12:B12"/>
    <mergeCell ref="P6:P7"/>
    <mergeCell ref="Q6:Q7"/>
    <mergeCell ref="R6:R7"/>
    <mergeCell ref="T6:T7"/>
    <mergeCell ref="A9:B9"/>
    <mergeCell ref="A6:A7"/>
    <mergeCell ref="B6:B7"/>
    <mergeCell ref="A8:B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Discrepencies O&amp;G</vt:lpstr>
      <vt:lpstr>Sheet2</vt:lpstr>
      <vt:lpstr>C(1)</vt:lpstr>
      <vt:lpstr>C(2)</vt:lpstr>
      <vt:lpstr>C(3)</vt:lpstr>
      <vt:lpstr>C(4)</vt:lpstr>
      <vt:lpstr>C(5)</vt:lpstr>
      <vt:lpstr>C(6)</vt:lpstr>
      <vt:lpstr>C(7)</vt:lpstr>
      <vt:lpstr>C(8)</vt:lpstr>
      <vt:lpstr>C(9)</vt:lpstr>
      <vt:lpstr>C(10)</vt:lpstr>
      <vt:lpstr>C(11)</vt:lpstr>
      <vt:lpstr>C(12)</vt:lpstr>
      <vt:lpstr>C(13)</vt:lpstr>
      <vt:lpstr>C(14)</vt:lpstr>
      <vt:lpstr>C(15)</vt:lpstr>
      <vt:lpstr>C(16</vt:lpstr>
      <vt:lpstr>C(17</vt:lpstr>
      <vt:lpstr>C(18</vt:lpstr>
      <vt:lpstr>C(19</vt:lpstr>
      <vt:lpstr>C(20</vt:lpstr>
      <vt:lpstr>C(21</vt:lpstr>
      <vt:lpstr>C(22</vt:lpstr>
      <vt:lpstr>C(23</vt:lpstr>
      <vt:lpstr>C(24</vt:lpstr>
      <vt:lpstr>C(25</vt:lpstr>
      <vt:lpstr>C(26</vt:lpstr>
      <vt:lpstr>C(27</vt:lpstr>
      <vt:lpstr>C(28</vt:lpstr>
      <vt:lpstr>C(29</vt:lpstr>
      <vt:lpstr>C(30</vt:lpstr>
      <vt:lpstr>C(31</vt:lpstr>
      <vt:lpstr>C(32</vt:lpstr>
      <vt:lpstr>C(33</vt:lpstr>
      <vt:lpstr>C(34</vt:lpstr>
      <vt:lpstr>C(35</vt:lpstr>
      <vt:lpstr>C(36</vt:lpstr>
      <vt:lpstr>C(37</vt:lpstr>
      <vt:lpstr>C(38</vt:lpstr>
      <vt:lpstr>C(39</vt:lpstr>
      <vt:lpstr>C(40</vt:lpstr>
      <vt:lpstr>C(41</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April Aye Thagyan</dc:creator>
  <cp:lastModifiedBy>April Aye Thagyan</cp:lastModifiedBy>
  <dcterms:created xsi:type="dcterms:W3CDTF">2015-11-18T11:08:58Z</dcterms:created>
  <dcterms:modified xsi:type="dcterms:W3CDTF">2019-06-11T11:25:06Z</dcterms:modified>
</cp:coreProperties>
</file>