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8720" windowHeight="8325"/>
  </bookViews>
  <sheets>
    <sheet name="SR" sheetId="1" r:id="rId1"/>
    <sheet name="SRJunResponse" sheetId="6" state="hidden" r:id="rId2"/>
    <sheet name="Tsp" sheetId="4" r:id="rId3"/>
    <sheet name="Sheet2 (2)" sheetId="5" state="hidden" r:id="rId4"/>
    <sheet name="Tsp_June" sheetId="2" state="hidden" r:id="rId5"/>
    <sheet name="Sheet3" sheetId="3" r:id="rId6"/>
  </sheets>
  <definedNames>
    <definedName name="_xlnm._FilterDatabase" localSheetId="3" hidden="1">'Sheet2 (2)'!$B$1:$D$349</definedName>
    <definedName name="_xlnm._FilterDatabase" localSheetId="2" hidden="1">Tsp!$A$3:$O$101</definedName>
    <definedName name="Ayeyarwady">'Sheet2 (2)'!$C$2:$C$27</definedName>
    <definedName name="Bago">'Sheet2 (2)'!$C$28:$C$55</definedName>
    <definedName name="Chin">'Sheet2 (2)'!$C$56:$C$64</definedName>
    <definedName name="Kachin">'Sheet2 (2)'!$C$65:$C$82</definedName>
    <definedName name="Kayah">'Sheet2 (2)'!$C$83:$C$89</definedName>
    <definedName name="Kayin">'Sheet2 (2)'!$C$90:$C$96</definedName>
    <definedName name="Magway">'Sheet2 (2)'!$C$97:$C$121</definedName>
    <definedName name="Mandalay">'Sheet2 (2)'!$C$122:$C$149</definedName>
    <definedName name="Mon">'Sheet2 (2)'!$C$150:$C$159</definedName>
    <definedName name="_xlnm.Print_Area" localSheetId="2">Tsp!$A$1:$N$101</definedName>
    <definedName name="_xlnm.Print_Titles" localSheetId="2">Tsp!$2:$3</definedName>
    <definedName name="Priority" localSheetId="1">'Sheet2 (2)'!#REF!</definedName>
    <definedName name="Priority">'Sheet2 (2)'!#REF!</definedName>
    <definedName name="Rakhine">'Sheet2 (2)'!$C$160:$C$176</definedName>
    <definedName name="Sagaing">'Sheet2 (2)'!$C$177:$C$213</definedName>
    <definedName name="Shan">'Sheet2 (2)'!$C$214:$C$294</definedName>
    <definedName name="SR">'Sheet2 (2)'!$A$2:$A$15</definedName>
    <definedName name="Status" localSheetId="1">'Sheet2 (2)'!#REF!</definedName>
    <definedName name="Status">'Sheet2 (2)'!#REF!</definedName>
    <definedName name="Tanintharyi">'Sheet2 (2)'!$C$295:$C$304</definedName>
    <definedName name="Yangon">'Sheet2 (2)'!$C$305:$C$349</definedName>
  </definedNames>
  <calcPr calcId="144525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E17" i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4" i="4"/>
  <c r="E11" i="2"/>
  <c r="D17" i="1"/>
  <c r="F17" i="1"/>
  <c r="G17" i="1"/>
  <c r="H17" i="1"/>
  <c r="I17" i="1"/>
  <c r="J17" i="1"/>
  <c r="K17" i="1"/>
  <c r="C17" i="1"/>
  <c r="F32" i="2"/>
  <c r="G32" i="2"/>
  <c r="H32" i="2"/>
  <c r="I32" i="2"/>
  <c r="J32" i="2"/>
  <c r="K32" i="2"/>
  <c r="L32" i="2"/>
  <c r="M32" i="2"/>
  <c r="E32" i="2"/>
  <c r="N31" i="2"/>
  <c r="C36" i="4"/>
  <c r="C97" i="4"/>
  <c r="N15" i="2"/>
  <c r="L15" i="2"/>
  <c r="M15" i="2"/>
  <c r="N13" i="2"/>
  <c r="N14" i="2"/>
  <c r="N4" i="2"/>
  <c r="F29" i="2"/>
  <c r="G29" i="2"/>
  <c r="E29" i="2"/>
  <c r="N32" i="2" l="1"/>
  <c r="C14" i="6"/>
  <c r="D14" i="6"/>
  <c r="E14" i="6"/>
  <c r="F14" i="6"/>
  <c r="I14" i="6"/>
  <c r="J14" i="6"/>
  <c r="B14" i="6"/>
  <c r="K13" i="6"/>
  <c r="K14" i="6"/>
  <c r="K17" i="6"/>
  <c r="C17" i="6"/>
  <c r="D17" i="6"/>
  <c r="I17" i="6"/>
  <c r="B17" i="6"/>
  <c r="K16" i="6"/>
  <c r="D11" i="6" l="1"/>
  <c r="F11" i="6"/>
  <c r="G11" i="6"/>
  <c r="C11" i="6"/>
  <c r="K10" i="6"/>
  <c r="L4" i="1"/>
  <c r="C7" i="6"/>
  <c r="D7" i="6"/>
  <c r="E7" i="6"/>
  <c r="F7" i="6"/>
  <c r="G7" i="6"/>
  <c r="H7" i="6"/>
  <c r="I7" i="6"/>
  <c r="J7" i="6"/>
  <c r="B7" i="6"/>
  <c r="K11" i="6" l="1"/>
  <c r="C34" i="4"/>
  <c r="C35" i="4"/>
  <c r="C33" i="4"/>
  <c r="C32" i="4"/>
  <c r="C31" i="4"/>
  <c r="N25" i="2"/>
  <c r="F25" i="2"/>
  <c r="G25" i="2"/>
  <c r="H25" i="2"/>
  <c r="I25" i="2"/>
  <c r="J25" i="2"/>
  <c r="K25" i="2"/>
  <c r="L25" i="2"/>
  <c r="M25" i="2"/>
  <c r="E25" i="2"/>
  <c r="N24" i="2"/>
  <c r="N20" i="2"/>
  <c r="F21" i="2"/>
  <c r="G21" i="2"/>
  <c r="H21" i="2"/>
  <c r="I21" i="2"/>
  <c r="J21" i="2"/>
  <c r="K21" i="2"/>
  <c r="L21" i="2"/>
  <c r="M21" i="2"/>
  <c r="E21" i="2"/>
  <c r="N7" i="2"/>
  <c r="F8" i="2"/>
  <c r="G8" i="2"/>
  <c r="H8" i="2"/>
  <c r="I8" i="2"/>
  <c r="J8" i="2"/>
  <c r="K8" i="2"/>
  <c r="L8" i="2"/>
  <c r="M8" i="2"/>
  <c r="E8" i="2"/>
  <c r="F15" i="2"/>
  <c r="G15" i="2"/>
  <c r="H15" i="2"/>
  <c r="E15" i="2"/>
  <c r="F11" i="2"/>
  <c r="G11" i="2"/>
  <c r="H11" i="2"/>
  <c r="I11" i="2"/>
  <c r="J11" i="2"/>
  <c r="K11" i="2"/>
  <c r="L11" i="2"/>
  <c r="M11" i="2"/>
  <c r="N10" i="2"/>
  <c r="F5" i="2"/>
  <c r="G5" i="2"/>
  <c r="H5" i="2"/>
  <c r="I5" i="2"/>
  <c r="J5" i="2"/>
  <c r="K5" i="2"/>
  <c r="L5" i="2"/>
  <c r="M5" i="2"/>
  <c r="E5" i="2"/>
  <c r="N23" i="2"/>
  <c r="C23" i="2"/>
  <c r="N22" i="2"/>
  <c r="C22" i="2"/>
  <c r="N19" i="2"/>
  <c r="C19" i="2"/>
  <c r="N18" i="2"/>
  <c r="C18" i="2"/>
  <c r="N17" i="2"/>
  <c r="C17" i="2"/>
  <c r="N16" i="2"/>
  <c r="C16" i="2"/>
  <c r="C13" i="2"/>
  <c r="N12" i="2"/>
  <c r="C12" i="2"/>
  <c r="N9" i="2"/>
  <c r="C9" i="2"/>
  <c r="N6" i="2"/>
  <c r="C6" i="2"/>
  <c r="N3" i="2"/>
  <c r="N5" i="2" s="1"/>
  <c r="C3" i="2"/>
  <c r="C85" i="4"/>
  <c r="C86" i="4"/>
  <c r="C87" i="4"/>
  <c r="C88" i="4"/>
  <c r="C80" i="4"/>
  <c r="C67" i="4"/>
  <c r="C66" i="4"/>
  <c r="K26" i="6"/>
  <c r="K25" i="6"/>
  <c r="K24" i="6"/>
  <c r="K23" i="6"/>
  <c r="K22" i="6"/>
  <c r="K21" i="6"/>
  <c r="K20" i="6"/>
  <c r="K19" i="6"/>
  <c r="K18" i="6"/>
  <c r="K15" i="6"/>
  <c r="K12" i="6"/>
  <c r="K9" i="6"/>
  <c r="K8" i="6"/>
  <c r="K7" i="6"/>
  <c r="K6" i="6"/>
  <c r="K5" i="6"/>
  <c r="L5" i="1"/>
  <c r="C25" i="4"/>
  <c r="C26" i="4"/>
  <c r="C27" i="4"/>
  <c r="C28" i="4"/>
  <c r="C29" i="4"/>
  <c r="C30" i="4"/>
  <c r="C46" i="4"/>
  <c r="C47" i="4"/>
  <c r="C48" i="4"/>
  <c r="C49" i="4"/>
  <c r="C50" i="4"/>
  <c r="C39" i="4"/>
  <c r="C40" i="4"/>
  <c r="C41" i="4"/>
  <c r="C42" i="4"/>
  <c r="C43" i="4"/>
  <c r="C44" i="4"/>
  <c r="C45" i="4"/>
  <c r="C23" i="4"/>
  <c r="C22" i="4"/>
  <c r="C18" i="4"/>
  <c r="C17" i="4"/>
  <c r="C16" i="4"/>
  <c r="C15" i="4"/>
  <c r="C14" i="4"/>
  <c r="C13" i="4"/>
  <c r="C12" i="4"/>
  <c r="C5" i="4"/>
  <c r="C6" i="4"/>
  <c r="C7" i="4"/>
  <c r="C8" i="4"/>
  <c r="C9" i="4"/>
  <c r="C10" i="4"/>
  <c r="C20" i="4"/>
  <c r="C21" i="4"/>
  <c r="C24" i="4"/>
  <c r="C37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8" i="4"/>
  <c r="C69" i="4"/>
  <c r="C70" i="4"/>
  <c r="C71" i="4"/>
  <c r="C72" i="4"/>
  <c r="C73" i="4"/>
  <c r="C74" i="4"/>
  <c r="C75" i="4"/>
  <c r="C76" i="4"/>
  <c r="C77" i="4"/>
  <c r="C78" i="4"/>
  <c r="C79" i="4"/>
  <c r="C81" i="4"/>
  <c r="C82" i="4"/>
  <c r="C83" i="4"/>
  <c r="C84" i="4"/>
  <c r="C11" i="4"/>
  <c r="C89" i="4"/>
  <c r="C90" i="4"/>
  <c r="C91" i="4"/>
  <c r="C38" i="4"/>
  <c r="C92" i="4"/>
  <c r="C93" i="4"/>
  <c r="C94" i="4"/>
  <c r="C95" i="4"/>
  <c r="C96" i="4"/>
  <c r="C98" i="4"/>
  <c r="C99" i="4"/>
  <c r="C100" i="4"/>
  <c r="C101" i="4"/>
  <c r="C4" i="4"/>
  <c r="N8" i="2" l="1"/>
  <c r="N11" i="2"/>
  <c r="N21" i="2"/>
</calcChain>
</file>

<file path=xl/sharedStrings.xml><?xml version="1.0" encoding="utf-8"?>
<sst xmlns="http://schemas.openxmlformats.org/spreadsheetml/2006/main" count="1392" uniqueCount="746">
  <si>
    <t>State/Region</t>
  </si>
  <si>
    <t>Displaced</t>
  </si>
  <si>
    <t>Affected Population</t>
  </si>
  <si>
    <t>Death</t>
  </si>
  <si>
    <t>Rice</t>
  </si>
  <si>
    <t>Food</t>
  </si>
  <si>
    <t>Shelter</t>
  </si>
  <si>
    <t>NFI</t>
  </si>
  <si>
    <t>Total</t>
  </si>
  <si>
    <t>Rakhine</t>
  </si>
  <si>
    <t>Tanintharyi</t>
  </si>
  <si>
    <t>Kayin</t>
  </si>
  <si>
    <t>Ayeyarwady</t>
  </si>
  <si>
    <t>Bago</t>
  </si>
  <si>
    <t>Sagaing</t>
  </si>
  <si>
    <t>Kachin</t>
  </si>
  <si>
    <t>Shan</t>
  </si>
  <si>
    <t>Mandalay</t>
  </si>
  <si>
    <t>Chin</t>
  </si>
  <si>
    <t>Mon</t>
  </si>
  <si>
    <t>Magway</t>
  </si>
  <si>
    <t>Yangon</t>
  </si>
  <si>
    <t>Affected Household</t>
  </si>
  <si>
    <t>Relief Items (Kyats)</t>
  </si>
  <si>
    <t>Township</t>
  </si>
  <si>
    <t>Tsp_Pcode</t>
  </si>
  <si>
    <t>State_Region</t>
  </si>
  <si>
    <t>TS_Pcode</t>
  </si>
  <si>
    <t>Bogale</t>
  </si>
  <si>
    <t>MMR017024</t>
  </si>
  <si>
    <t>Danubyu</t>
  </si>
  <si>
    <t>MMR017022</t>
  </si>
  <si>
    <t>Dedaye</t>
  </si>
  <si>
    <t>MMR017026</t>
  </si>
  <si>
    <t>Einme</t>
  </si>
  <si>
    <t>MMR017015</t>
  </si>
  <si>
    <t>Kayah</t>
  </si>
  <si>
    <t>Hinthada</t>
  </si>
  <si>
    <t>MMR017008</t>
  </si>
  <si>
    <t>Ingapu</t>
  </si>
  <si>
    <t>MMR017013</t>
  </si>
  <si>
    <t>Kangyidaunt</t>
  </si>
  <si>
    <t>MMR017002</t>
  </si>
  <si>
    <t>Kyaiklat</t>
  </si>
  <si>
    <t>MMR017025</t>
  </si>
  <si>
    <t>Kyangin</t>
  </si>
  <si>
    <t>MMR017012</t>
  </si>
  <si>
    <t>Kyaunggon</t>
  </si>
  <si>
    <t>MMR017007</t>
  </si>
  <si>
    <t>Kyonpyaw</t>
  </si>
  <si>
    <t>MMR017005</t>
  </si>
  <si>
    <t>Labutta</t>
  </si>
  <si>
    <t>MMR017016</t>
  </si>
  <si>
    <t>Lemyethna</t>
  </si>
  <si>
    <t>MMR017010</t>
  </si>
  <si>
    <t>Maubin</t>
  </si>
  <si>
    <t>MMR017019</t>
  </si>
  <si>
    <t>Mawlamyinegyun</t>
  </si>
  <si>
    <t>MMR017018</t>
  </si>
  <si>
    <t>Myanaung</t>
  </si>
  <si>
    <t>MMR017011</t>
  </si>
  <si>
    <t>Myaungmya</t>
  </si>
  <si>
    <t>MMR017014</t>
  </si>
  <si>
    <t>Ngapudaw</t>
  </si>
  <si>
    <t>MMR017004</t>
  </si>
  <si>
    <t>Nyaungdon</t>
  </si>
  <si>
    <t>MMR017021</t>
  </si>
  <si>
    <t>Pantanaw</t>
  </si>
  <si>
    <t>MMR017020</t>
  </si>
  <si>
    <t>Pathein</t>
  </si>
  <si>
    <t>MMR017001</t>
  </si>
  <si>
    <t>Pyapon</t>
  </si>
  <si>
    <t>MMR017023</t>
  </si>
  <si>
    <t>Thabaung</t>
  </si>
  <si>
    <t>MMR017003</t>
  </si>
  <si>
    <t>Wakema</t>
  </si>
  <si>
    <t>MMR017017</t>
  </si>
  <si>
    <t>Yegyi</t>
  </si>
  <si>
    <t>MMR017006</t>
  </si>
  <si>
    <t>Zalun</t>
  </si>
  <si>
    <t>MMR017009</t>
  </si>
  <si>
    <t>MMR007001</t>
  </si>
  <si>
    <t>Daik-U</t>
  </si>
  <si>
    <t>MMR007007</t>
  </si>
  <si>
    <t>Gyobingauk</t>
  </si>
  <si>
    <t>MMR008014</t>
  </si>
  <si>
    <t>Htantabin</t>
  </si>
  <si>
    <t>MMR007014</t>
  </si>
  <si>
    <t>Kawa</t>
  </si>
  <si>
    <t>MMR007003</t>
  </si>
  <si>
    <t>Kyaukkyi</t>
  </si>
  <si>
    <t>MMR007011</t>
  </si>
  <si>
    <t>Kyauktaga</t>
  </si>
  <si>
    <t>MMR007006</t>
  </si>
  <si>
    <t>Letpadan</t>
  </si>
  <si>
    <t>MMR008008</t>
  </si>
  <si>
    <t>Minhla</t>
  </si>
  <si>
    <t>MMR008009</t>
  </si>
  <si>
    <t>Monyo</t>
  </si>
  <si>
    <t>MMR008013</t>
  </si>
  <si>
    <t>Nattalin</t>
  </si>
  <si>
    <t>MMR008012</t>
  </si>
  <si>
    <t>Nyaunglebin</t>
  </si>
  <si>
    <t>MMR007005</t>
  </si>
  <si>
    <t>Okpho</t>
  </si>
  <si>
    <t>MMR008010</t>
  </si>
  <si>
    <t>Oktwin</t>
  </si>
  <si>
    <t>MMR007013</t>
  </si>
  <si>
    <t>Padaung</t>
  </si>
  <si>
    <t>MMR008003</t>
  </si>
  <si>
    <t>Paukkhaung</t>
  </si>
  <si>
    <t>MMR008002</t>
  </si>
  <si>
    <t>Paungde</t>
  </si>
  <si>
    <t>MMR008004</t>
  </si>
  <si>
    <t>Phyu</t>
  </si>
  <si>
    <t>MMR007012</t>
  </si>
  <si>
    <t>Pyay</t>
  </si>
  <si>
    <t>MMR008001</t>
  </si>
  <si>
    <t>Shwedaung</t>
  </si>
  <si>
    <t>MMR008006</t>
  </si>
  <si>
    <t>Shwegyin</t>
  </si>
  <si>
    <t>MMR007008</t>
  </si>
  <si>
    <t>Taungoo</t>
  </si>
  <si>
    <t>MMR007009</t>
  </si>
  <si>
    <t>Thanatpin</t>
  </si>
  <si>
    <t>MMR007002</t>
  </si>
  <si>
    <t>Thayarwady</t>
  </si>
  <si>
    <t>MMR008007</t>
  </si>
  <si>
    <t>Thegon</t>
  </si>
  <si>
    <t>MMR008005</t>
  </si>
  <si>
    <t>Waw</t>
  </si>
  <si>
    <t>MMR007004</t>
  </si>
  <si>
    <t>Yedashe</t>
  </si>
  <si>
    <t>MMR007010</t>
  </si>
  <si>
    <t>Zigon</t>
  </si>
  <si>
    <t>MMR008011</t>
  </si>
  <si>
    <t>Falam</t>
  </si>
  <si>
    <t>MMR004001</t>
  </si>
  <si>
    <t>Hakha</t>
  </si>
  <si>
    <t>MMR004002</t>
  </si>
  <si>
    <t>Kanpetlet</t>
  </si>
  <si>
    <t>MMR004008</t>
  </si>
  <si>
    <t>Matupi</t>
  </si>
  <si>
    <t>MMR004007</t>
  </si>
  <si>
    <t>Mindat</t>
  </si>
  <si>
    <t>MMR004006</t>
  </si>
  <si>
    <t>Paletwa</t>
  </si>
  <si>
    <t>MMR004009</t>
  </si>
  <si>
    <t>Tedim</t>
  </si>
  <si>
    <t>MMR004004</t>
  </si>
  <si>
    <t>Thantlang</t>
  </si>
  <si>
    <t>MMR004003</t>
  </si>
  <si>
    <t>Tonzang</t>
  </si>
  <si>
    <t>MMR004005</t>
  </si>
  <si>
    <t>Bhamo</t>
  </si>
  <si>
    <t>MMR001010</t>
  </si>
  <si>
    <t>Chipwi</t>
  </si>
  <si>
    <t>MMR001005</t>
  </si>
  <si>
    <t>Hpakant</t>
  </si>
  <si>
    <t>MMR001009</t>
  </si>
  <si>
    <t>Injangyang</t>
  </si>
  <si>
    <t>MMR001003</t>
  </si>
  <si>
    <t>Khaunglanhpu</t>
  </si>
  <si>
    <t>MMR001018</t>
  </si>
  <si>
    <t>Machanbaw</t>
  </si>
  <si>
    <t>MMR001016</t>
  </si>
  <si>
    <t>Mansi</t>
  </si>
  <si>
    <t>MMR001013</t>
  </si>
  <si>
    <t>Mogaung</t>
  </si>
  <si>
    <t>MMR001008</t>
  </si>
  <si>
    <t>Mohnyin</t>
  </si>
  <si>
    <t>MMR001007</t>
  </si>
  <si>
    <t>Momauk</t>
  </si>
  <si>
    <t>MMR001012</t>
  </si>
  <si>
    <t>Myitkyina</t>
  </si>
  <si>
    <t>MMR001001</t>
  </si>
  <si>
    <t>Nawngmun</t>
  </si>
  <si>
    <t>MMR001017</t>
  </si>
  <si>
    <t>Puta-O</t>
  </si>
  <si>
    <t>MMR001014</t>
  </si>
  <si>
    <t>Shwegu</t>
  </si>
  <si>
    <t>MMR001011</t>
  </si>
  <si>
    <t>Sumprabum</t>
  </si>
  <si>
    <t>MMR001015</t>
  </si>
  <si>
    <t>Tanai</t>
  </si>
  <si>
    <t>MMR001004</t>
  </si>
  <si>
    <t>Tsawlaw</t>
  </si>
  <si>
    <t>MMR001006</t>
  </si>
  <si>
    <t>Waingmaw</t>
  </si>
  <si>
    <t>MMR001002</t>
  </si>
  <si>
    <t>Bawlakhe</t>
  </si>
  <si>
    <t>MMR002005</t>
  </si>
  <si>
    <t>Demoso</t>
  </si>
  <si>
    <t>MMR002002</t>
  </si>
  <si>
    <t>Hpasawng</t>
  </si>
  <si>
    <t>MMR002006</t>
  </si>
  <si>
    <t>Hpruso</t>
  </si>
  <si>
    <t>MMR002003</t>
  </si>
  <si>
    <t>Loikaw</t>
  </si>
  <si>
    <t>MMR002001</t>
  </si>
  <si>
    <t>Mese</t>
  </si>
  <si>
    <t>MMR002007</t>
  </si>
  <si>
    <t>Shadaw</t>
  </si>
  <si>
    <t>MMR002004</t>
  </si>
  <si>
    <t>Hlaingbwe</t>
  </si>
  <si>
    <t>MMR003002</t>
  </si>
  <si>
    <t>Hpa-An</t>
  </si>
  <si>
    <t>MMR003001</t>
  </si>
  <si>
    <t>Hpapun</t>
  </si>
  <si>
    <t>MMR003003</t>
  </si>
  <si>
    <t>Kawkareik</t>
  </si>
  <si>
    <t>MMR003006</t>
  </si>
  <si>
    <t>Kyainseikgyi</t>
  </si>
  <si>
    <t>MMR003007</t>
  </si>
  <si>
    <t>Myawaddy</t>
  </si>
  <si>
    <t>MMR003005</t>
  </si>
  <si>
    <t>Thandaunggyi</t>
  </si>
  <si>
    <t>MMR003004</t>
  </si>
  <si>
    <t>Aunglan</t>
  </si>
  <si>
    <t>MMR009016</t>
  </si>
  <si>
    <t>Chauk</t>
  </si>
  <si>
    <t>MMR009003</t>
  </si>
  <si>
    <t>Gangaw</t>
  </si>
  <si>
    <t>MMR009023</t>
  </si>
  <si>
    <t>Kamma</t>
  </si>
  <si>
    <t>MMR009015</t>
  </si>
  <si>
    <t>MMR009001</t>
  </si>
  <si>
    <t>Minbu</t>
  </si>
  <si>
    <t>MMR009007</t>
  </si>
  <si>
    <t>Mindon</t>
  </si>
  <si>
    <t>MMR009014</t>
  </si>
  <si>
    <t>MMR009013</t>
  </si>
  <si>
    <t>Myaing</t>
  </si>
  <si>
    <t>MMR009020</t>
  </si>
  <si>
    <t>Myothit</t>
  </si>
  <si>
    <t>MMR009005</t>
  </si>
  <si>
    <t>Natmauk</t>
  </si>
  <si>
    <t>MMR009006</t>
  </si>
  <si>
    <t>Ngape</t>
  </si>
  <si>
    <t>MMR009009</t>
  </si>
  <si>
    <t>Pakokku</t>
  </si>
  <si>
    <t>MMR009018</t>
  </si>
  <si>
    <t>Pauk</t>
  </si>
  <si>
    <t>MMR009021</t>
  </si>
  <si>
    <t>Pwintbyu</t>
  </si>
  <si>
    <t>MMR009008</t>
  </si>
  <si>
    <t>Salin</t>
  </si>
  <si>
    <t>MMR009010</t>
  </si>
  <si>
    <t>Saw</t>
  </si>
  <si>
    <t>MMR009025</t>
  </si>
  <si>
    <t>Seikphyu</t>
  </si>
  <si>
    <t>MMR009022</t>
  </si>
  <si>
    <t>Sidoktaya</t>
  </si>
  <si>
    <t>MMR009011</t>
  </si>
  <si>
    <t>Sinbaungwe</t>
  </si>
  <si>
    <t>MMR009017</t>
  </si>
  <si>
    <t>Taungdwingyi</t>
  </si>
  <si>
    <t>MMR009004</t>
  </si>
  <si>
    <t>Thayet</t>
  </si>
  <si>
    <t>MMR009012</t>
  </si>
  <si>
    <t>Tilin</t>
  </si>
  <si>
    <t>MMR009024</t>
  </si>
  <si>
    <t>Yenangyaung</t>
  </si>
  <si>
    <t>MMR009002</t>
  </si>
  <si>
    <t>Yesagyo</t>
  </si>
  <si>
    <t>MMR009019</t>
  </si>
  <si>
    <t>Amarapura</t>
  </si>
  <si>
    <t>MMR010006</t>
  </si>
  <si>
    <t>Aungmyaythazan</t>
  </si>
  <si>
    <t>MMR010001</t>
  </si>
  <si>
    <t>Chanayethazan</t>
  </si>
  <si>
    <t>MMR010002</t>
  </si>
  <si>
    <t>Chanmyathazi</t>
  </si>
  <si>
    <t>MMR010004</t>
  </si>
  <si>
    <t>Kyaukpadaung</t>
  </si>
  <si>
    <t>MMR010020</t>
  </si>
  <si>
    <t>Kyaukse</t>
  </si>
  <si>
    <t>MMR010013</t>
  </si>
  <si>
    <t>Madaya</t>
  </si>
  <si>
    <t>MMR010009</t>
  </si>
  <si>
    <t>Mahaaungmyay</t>
  </si>
  <si>
    <t>MMR010003</t>
  </si>
  <si>
    <t>Mahlaing</t>
  </si>
  <si>
    <t>MMR010029</t>
  </si>
  <si>
    <t>Meiktila</t>
  </si>
  <si>
    <t>MMR010028</t>
  </si>
  <si>
    <t>Mogoke</t>
  </si>
  <si>
    <t>MMR010011</t>
  </si>
  <si>
    <t>Myingyan</t>
  </si>
  <si>
    <t>MMR010017</t>
  </si>
  <si>
    <t>Myittha</t>
  </si>
  <si>
    <t>MMR010015</t>
  </si>
  <si>
    <t>Natogyi</t>
  </si>
  <si>
    <t>MMR010019</t>
  </si>
  <si>
    <t>Ngazun</t>
  </si>
  <si>
    <t>MMR010021</t>
  </si>
  <si>
    <t>Nyaung-U</t>
  </si>
  <si>
    <t>MMR010022</t>
  </si>
  <si>
    <t>Patheingyi</t>
  </si>
  <si>
    <t>MMR010007</t>
  </si>
  <si>
    <t>Pyawbwe</t>
  </si>
  <si>
    <t>MMR010024</t>
  </si>
  <si>
    <t>Pyigyitagon</t>
  </si>
  <si>
    <t>MMR010005</t>
  </si>
  <si>
    <t>Pyinoolwin</t>
  </si>
  <si>
    <t>MMR010008</t>
  </si>
  <si>
    <t>Singu</t>
  </si>
  <si>
    <t>MMR010010</t>
  </si>
  <si>
    <t>Sintgaing</t>
  </si>
  <si>
    <t>MMR010014</t>
  </si>
  <si>
    <t>Tada-U</t>
  </si>
  <si>
    <t>MMR010016</t>
  </si>
  <si>
    <t>Taungtha</t>
  </si>
  <si>
    <t>MMR010018</t>
  </si>
  <si>
    <t>Thabeikkyin</t>
  </si>
  <si>
    <t>MMR010012</t>
  </si>
  <si>
    <t>Thazi</t>
  </si>
  <si>
    <t>MMR010030</t>
  </si>
  <si>
    <t>Wundwin</t>
  </si>
  <si>
    <t>MMR010031</t>
  </si>
  <si>
    <t>Yamethin</t>
  </si>
  <si>
    <t>MMR010023</t>
  </si>
  <si>
    <t>Bilin</t>
  </si>
  <si>
    <t>MMR011010</t>
  </si>
  <si>
    <t>Chaungzon</t>
  </si>
  <si>
    <t>MMR011003</t>
  </si>
  <si>
    <t>Kyaikmaraw</t>
  </si>
  <si>
    <t>MMR011002</t>
  </si>
  <si>
    <t>Kyaikto</t>
  </si>
  <si>
    <t>MMR011009</t>
  </si>
  <si>
    <t>Mawlamyine</t>
  </si>
  <si>
    <t>MMR011001</t>
  </si>
  <si>
    <t>Mudon</t>
  </si>
  <si>
    <t>MMR011005</t>
  </si>
  <si>
    <t>Paung</t>
  </si>
  <si>
    <t>MMR011008</t>
  </si>
  <si>
    <t>Thanbyuzayat</t>
  </si>
  <si>
    <t>MMR011004</t>
  </si>
  <si>
    <t>Thaton</t>
  </si>
  <si>
    <t>MMR011007</t>
  </si>
  <si>
    <t>Ye</t>
  </si>
  <si>
    <t>MMR011006</t>
  </si>
  <si>
    <t>Ann</t>
  </si>
  <si>
    <t>MMR012014</t>
  </si>
  <si>
    <t>Buthidaung</t>
  </si>
  <si>
    <t>MMR012010</t>
  </si>
  <si>
    <t>Gwa</t>
  </si>
  <si>
    <t>MMR012017</t>
  </si>
  <si>
    <t>Kyaukpyu</t>
  </si>
  <si>
    <t>MMR012011</t>
  </si>
  <si>
    <t>Kyauktaw</t>
  </si>
  <si>
    <t>MMR012004</t>
  </si>
  <si>
    <t>Maungdaw</t>
  </si>
  <si>
    <t>MMR012009</t>
  </si>
  <si>
    <t>Minbya</t>
  </si>
  <si>
    <t>MMR012005</t>
  </si>
  <si>
    <t>Mrauk-U</t>
  </si>
  <si>
    <t>MMR012003</t>
  </si>
  <si>
    <t>Munaung</t>
  </si>
  <si>
    <t>MMR012012</t>
  </si>
  <si>
    <t>Myebon</t>
  </si>
  <si>
    <t>MMR012006</t>
  </si>
  <si>
    <t>Pauktaw</t>
  </si>
  <si>
    <t>MMR012007</t>
  </si>
  <si>
    <t>Ponnagyun</t>
  </si>
  <si>
    <t>MMR012002</t>
  </si>
  <si>
    <t>Ramree</t>
  </si>
  <si>
    <t>MMR012013</t>
  </si>
  <si>
    <t>Rathedaung</t>
  </si>
  <si>
    <t>MMR012008</t>
  </si>
  <si>
    <t>Sittwe</t>
  </si>
  <si>
    <t>MMR012001</t>
  </si>
  <si>
    <t>Thandwe</t>
  </si>
  <si>
    <t>MMR012015</t>
  </si>
  <si>
    <t>Toungup</t>
  </si>
  <si>
    <t>MMR012016</t>
  </si>
  <si>
    <t>Ayadaw</t>
  </si>
  <si>
    <t>MMR005014</t>
  </si>
  <si>
    <t>Banmauk</t>
  </si>
  <si>
    <t>MMR005023</t>
  </si>
  <si>
    <t>Budalin</t>
  </si>
  <si>
    <t>MMR005013</t>
  </si>
  <si>
    <t>Chaung-U</t>
  </si>
  <si>
    <t>MMR005015</t>
  </si>
  <si>
    <t>Hkamti</t>
  </si>
  <si>
    <t>MMR005033</t>
  </si>
  <si>
    <t>Homalin</t>
  </si>
  <si>
    <t>MMR005034</t>
  </si>
  <si>
    <t>Indaw</t>
  </si>
  <si>
    <t>MMR005021</t>
  </si>
  <si>
    <t>Kale</t>
  </si>
  <si>
    <t>MMR005027</t>
  </si>
  <si>
    <t>Kalewa</t>
  </si>
  <si>
    <t>MMR005028</t>
  </si>
  <si>
    <t>Kanbalu</t>
  </si>
  <si>
    <t>MMR005007</t>
  </si>
  <si>
    <t>Kani</t>
  </si>
  <si>
    <t>MMR005017</t>
  </si>
  <si>
    <t>Katha</t>
  </si>
  <si>
    <t>MMR005020</t>
  </si>
  <si>
    <t>Kawlin</t>
  </si>
  <si>
    <t>MMR005024</t>
  </si>
  <si>
    <t>Khin-U</t>
  </si>
  <si>
    <t>MMR005005</t>
  </si>
  <si>
    <t>Kyunhla</t>
  </si>
  <si>
    <t>MMR005008</t>
  </si>
  <si>
    <t>Lahe</t>
  </si>
  <si>
    <t>MMR005036</t>
  </si>
  <si>
    <t>Lay Shi</t>
  </si>
  <si>
    <t>MMR005035</t>
  </si>
  <si>
    <t>Mawlaik</t>
  </si>
  <si>
    <t>MMR005031</t>
  </si>
  <si>
    <t>Mingin</t>
  </si>
  <si>
    <t>MMR005029</t>
  </si>
  <si>
    <t>Monywa</t>
  </si>
  <si>
    <t>MMR005012</t>
  </si>
  <si>
    <t>Myaung</t>
  </si>
  <si>
    <t>MMR005003</t>
  </si>
  <si>
    <t>Myinmu</t>
  </si>
  <si>
    <t>MMR005002</t>
  </si>
  <si>
    <t>Nanyun</t>
  </si>
  <si>
    <t>MMR005037</t>
  </si>
  <si>
    <t>Pale</t>
  </si>
  <si>
    <t>MMR005019</t>
  </si>
  <si>
    <t>Paungbyin</t>
  </si>
  <si>
    <t>MMR005032</t>
  </si>
  <si>
    <t>Pinlebu</t>
  </si>
  <si>
    <t>MMR005026</t>
  </si>
  <si>
    <t>MMR005001</t>
  </si>
  <si>
    <t>Salingyi</t>
  </si>
  <si>
    <t>MMR005018</t>
  </si>
  <si>
    <t>Shwebo</t>
  </si>
  <si>
    <t>MMR005004</t>
  </si>
  <si>
    <t>Tabayin</t>
  </si>
  <si>
    <t>MMR005010</t>
  </si>
  <si>
    <t>Tamu</t>
  </si>
  <si>
    <t>MMR005030</t>
  </si>
  <si>
    <t>Taze</t>
  </si>
  <si>
    <t>MMR005011</t>
  </si>
  <si>
    <t>Tigyaing</t>
  </si>
  <si>
    <t>MMR005022</t>
  </si>
  <si>
    <t>Wetlet</t>
  </si>
  <si>
    <t>MMR005006</t>
  </si>
  <si>
    <t>Wuntho</t>
  </si>
  <si>
    <t>MMR005025</t>
  </si>
  <si>
    <t>Ye-U</t>
  </si>
  <si>
    <t>MMR005009</t>
  </si>
  <si>
    <t>Yinmarbin</t>
  </si>
  <si>
    <t>MMR005016</t>
  </si>
  <si>
    <t>Aik Chan (Ai' Chun)</t>
  </si>
  <si>
    <t>MMR015311</t>
  </si>
  <si>
    <t>Chinshwehaw Sub-township (Kokang SAZ)</t>
  </si>
  <si>
    <t>MMR015203</t>
  </si>
  <si>
    <t>Hkun Mar (Hkwin Ma)</t>
  </si>
  <si>
    <t>MMR015306</t>
  </si>
  <si>
    <t>Ho Tawng (Ho Tao)</t>
  </si>
  <si>
    <t>MMR016320</t>
  </si>
  <si>
    <t>Hopang</t>
  </si>
  <si>
    <t>MMR015021</t>
  </si>
  <si>
    <t>Hopong</t>
  </si>
  <si>
    <t>MMR014003</t>
  </si>
  <si>
    <t>Hsawng Hpa (Saun Pha)</t>
  </si>
  <si>
    <t>MMR015305</t>
  </si>
  <si>
    <t>Hseni</t>
  </si>
  <si>
    <t>MMR015002</t>
  </si>
  <si>
    <t>Hsihseng</t>
  </si>
  <si>
    <t>MMR014004</t>
  </si>
  <si>
    <t>Hsipaw</t>
  </si>
  <si>
    <t>MMR015014</t>
  </si>
  <si>
    <t>Ka Lawng Hpar</t>
  </si>
  <si>
    <t>MMR015310</t>
  </si>
  <si>
    <t>Kalaw</t>
  </si>
  <si>
    <t>MMR014005</t>
  </si>
  <si>
    <t>Kawng Min Hsang</t>
  </si>
  <si>
    <t>MMR015304</t>
  </si>
  <si>
    <t>Kengtung</t>
  </si>
  <si>
    <t>MMR016001</t>
  </si>
  <si>
    <t>Konkyan</t>
  </si>
  <si>
    <t>MMR015023</t>
  </si>
  <si>
    <t>Konkyan (Kokang SAZ)</t>
  </si>
  <si>
    <t>MMR015201</t>
  </si>
  <si>
    <t>Kunhing</t>
  </si>
  <si>
    <t>MMR014014</t>
  </si>
  <si>
    <t>Kunlong</t>
  </si>
  <si>
    <t>MMR015020</t>
  </si>
  <si>
    <t>Kutkai</t>
  </si>
  <si>
    <t>MMR015011</t>
  </si>
  <si>
    <t>Kyaukme</t>
  </si>
  <si>
    <t>MMR015012</t>
  </si>
  <si>
    <t>Kyethi</t>
  </si>
  <si>
    <t>MMR014015</t>
  </si>
  <si>
    <t>Laihka</t>
  </si>
  <si>
    <t>MMR014012</t>
  </si>
  <si>
    <t>Langkho</t>
  </si>
  <si>
    <t>MMR014018</t>
  </si>
  <si>
    <t>Lashio</t>
  </si>
  <si>
    <t>MMR015001</t>
  </si>
  <si>
    <t>Laukkaing</t>
  </si>
  <si>
    <t>MMR015022</t>
  </si>
  <si>
    <t>Laukkaing (Kokang SAZ)</t>
  </si>
  <si>
    <t>MMR015202</t>
  </si>
  <si>
    <t>Lawksawk</t>
  </si>
  <si>
    <t>MMR014008</t>
  </si>
  <si>
    <t>Lin Haw</t>
  </si>
  <si>
    <t>MMR015309</t>
  </si>
  <si>
    <t>Loilen</t>
  </si>
  <si>
    <t>MMR014011</t>
  </si>
  <si>
    <t>Long Htan</t>
  </si>
  <si>
    <t>MMR015307</t>
  </si>
  <si>
    <t>Mabein</t>
  </si>
  <si>
    <t>MMR015018</t>
  </si>
  <si>
    <t>Man Man Hseng</t>
  </si>
  <si>
    <t>MMR015313</t>
  </si>
  <si>
    <t>Man Tun</t>
  </si>
  <si>
    <t>MMR015303</t>
  </si>
  <si>
    <t>Manton</t>
  </si>
  <si>
    <t>MMR015019</t>
  </si>
  <si>
    <t>Matman</t>
  </si>
  <si>
    <t>MMR015024</t>
  </si>
  <si>
    <t>Mawkmai</t>
  </si>
  <si>
    <t>MMR014020</t>
  </si>
  <si>
    <t>Mong Hpen</t>
  </si>
  <si>
    <t>MMR016319</t>
  </si>
  <si>
    <t>Mong Kar</t>
  </si>
  <si>
    <t>MMR016322</t>
  </si>
  <si>
    <t>Mong Pawk</t>
  </si>
  <si>
    <t>MMR016321</t>
  </si>
  <si>
    <t>Monghpyak</t>
  </si>
  <si>
    <t>MMR016010</t>
  </si>
  <si>
    <t>Monghsat</t>
  </si>
  <si>
    <t>MMR016006</t>
  </si>
  <si>
    <t>Monghsu</t>
  </si>
  <si>
    <t>MMR014017</t>
  </si>
  <si>
    <t>Mongkaing</t>
  </si>
  <si>
    <t>MMR014016</t>
  </si>
  <si>
    <t>Mongkhet</t>
  </si>
  <si>
    <t>MMR016002</t>
  </si>
  <si>
    <t>Mongla</t>
  </si>
  <si>
    <t>MMR016005</t>
  </si>
  <si>
    <t>Mongmao</t>
  </si>
  <si>
    <t>MMR015008</t>
  </si>
  <si>
    <t>Mongmit</t>
  </si>
  <si>
    <t>MMR015017</t>
  </si>
  <si>
    <t>Mongnai</t>
  </si>
  <si>
    <t>MMR014019</t>
  </si>
  <si>
    <t>Mongpan</t>
  </si>
  <si>
    <t>MMR014021</t>
  </si>
  <si>
    <t>Mongping</t>
  </si>
  <si>
    <t>MMR016007</t>
  </si>
  <si>
    <t>Mongton</t>
  </si>
  <si>
    <t>MMR016008</t>
  </si>
  <si>
    <t>Mongyai</t>
  </si>
  <si>
    <t>MMR015003</t>
  </si>
  <si>
    <t>Mongyang</t>
  </si>
  <si>
    <t>MMR016003</t>
  </si>
  <si>
    <t>Mongyawng</t>
  </si>
  <si>
    <t>MMR016011</t>
  </si>
  <si>
    <t>Muse</t>
  </si>
  <si>
    <t>MMR015009</t>
  </si>
  <si>
    <t>Nam Hkam Wu</t>
  </si>
  <si>
    <t>MMR015315</t>
  </si>
  <si>
    <t>Nam Hpai</t>
  </si>
  <si>
    <t>MMR016323</t>
  </si>
  <si>
    <t>Nam Tit</t>
  </si>
  <si>
    <t>MMR015301</t>
  </si>
  <si>
    <t>Namhkan</t>
  </si>
  <si>
    <t>MMR015010</t>
  </si>
  <si>
    <t>Namhsan</t>
  </si>
  <si>
    <t>MMR015016</t>
  </si>
  <si>
    <t>Namtu</t>
  </si>
  <si>
    <t>MMR015015</t>
  </si>
  <si>
    <t>Nansang</t>
  </si>
  <si>
    <t>MMR014013</t>
  </si>
  <si>
    <t>Nar Kawng</t>
  </si>
  <si>
    <t>MMR015316</t>
  </si>
  <si>
    <t>Nar Wee (Na Wi)</t>
  </si>
  <si>
    <t>MMR015302</t>
  </si>
  <si>
    <t>Narphan</t>
  </si>
  <si>
    <t>MMR015006</t>
  </si>
  <si>
    <t>Nawng Hkit</t>
  </si>
  <si>
    <t>MMR015314</t>
  </si>
  <si>
    <t>Nawnghkio</t>
  </si>
  <si>
    <t>MMR015013</t>
  </si>
  <si>
    <t>Nyaungshwe</t>
  </si>
  <si>
    <t>MMR014002</t>
  </si>
  <si>
    <t>Pang Hkam</t>
  </si>
  <si>
    <t>MMR015317</t>
  </si>
  <si>
    <t>Pang Yang</t>
  </si>
  <si>
    <t>MMR015318</t>
  </si>
  <si>
    <t>Pangsang</t>
  </si>
  <si>
    <t>MMR015005</t>
  </si>
  <si>
    <t>Pangwaun</t>
  </si>
  <si>
    <t>MMR015007</t>
  </si>
  <si>
    <t>Pekon</t>
  </si>
  <si>
    <t>MMR014010</t>
  </si>
  <si>
    <t>Pindaya</t>
  </si>
  <si>
    <t>MMR014006</t>
  </si>
  <si>
    <t>Pinlaung</t>
  </si>
  <si>
    <t>MMR014009</t>
  </si>
  <si>
    <t>Tachileik</t>
  </si>
  <si>
    <t>MMR016009</t>
  </si>
  <si>
    <t>Tangyan</t>
  </si>
  <si>
    <t>MMR015004</t>
  </si>
  <si>
    <t>Taunggyi</t>
  </si>
  <si>
    <t>MMR014001</t>
  </si>
  <si>
    <t>Yawng Lin</t>
  </si>
  <si>
    <t>MMR015308</t>
  </si>
  <si>
    <t>Yin Pang</t>
  </si>
  <si>
    <t>MMR015312</t>
  </si>
  <si>
    <t>Ywangan</t>
  </si>
  <si>
    <t>MMR014007</t>
  </si>
  <si>
    <t>Bokpyin</t>
  </si>
  <si>
    <t>MMR006010</t>
  </si>
  <si>
    <t>Dawei</t>
  </si>
  <si>
    <t>MMR006001</t>
  </si>
  <si>
    <t>Kawthoung</t>
  </si>
  <si>
    <t>MMR006009</t>
  </si>
  <si>
    <t>Kyunsu</t>
  </si>
  <si>
    <t>MMR006006</t>
  </si>
  <si>
    <t>Launglon</t>
  </si>
  <si>
    <t>MMR006002</t>
  </si>
  <si>
    <t>Myeik</t>
  </si>
  <si>
    <t>MMR006005</t>
  </si>
  <si>
    <t>Palaw</t>
  </si>
  <si>
    <t>MMR006007</t>
  </si>
  <si>
    <t>MMR006008</t>
  </si>
  <si>
    <t>Thayetchaung</t>
  </si>
  <si>
    <t>MMR006003</t>
  </si>
  <si>
    <t>Yebyu</t>
  </si>
  <si>
    <t>MMR006004</t>
  </si>
  <si>
    <t>Ahlone</t>
  </si>
  <si>
    <t>MMR013037</t>
  </si>
  <si>
    <t>Bahan</t>
  </si>
  <si>
    <t>MMR013044</t>
  </si>
  <si>
    <t>Botahtaung</t>
  </si>
  <si>
    <t>MMR013017</t>
  </si>
  <si>
    <t>Cocokyun</t>
  </si>
  <si>
    <t>MMR013032</t>
  </si>
  <si>
    <t>Dagon</t>
  </si>
  <si>
    <t>MMR013043</t>
  </si>
  <si>
    <t>Dagon Myothit (East)</t>
  </si>
  <si>
    <t>MMR013020</t>
  </si>
  <si>
    <t>Dagon Myothit (North)</t>
  </si>
  <si>
    <t>MMR013019</t>
  </si>
  <si>
    <t>Dagon Myothit (Seikkan)</t>
  </si>
  <si>
    <t>MMR013021</t>
  </si>
  <si>
    <t>Dagon Myothit (South)</t>
  </si>
  <si>
    <t>MMR013018</t>
  </si>
  <si>
    <t>Dala</t>
  </si>
  <si>
    <t>MMR013030</t>
  </si>
  <si>
    <t>Dawbon</t>
  </si>
  <si>
    <t>MMR013014</t>
  </si>
  <si>
    <t>Hlaing</t>
  </si>
  <si>
    <t>MMR013040</t>
  </si>
  <si>
    <t>Hlaingtharya</t>
  </si>
  <si>
    <t>MMR013008</t>
  </si>
  <si>
    <t>Hlegu</t>
  </si>
  <si>
    <t>MMR013004</t>
  </si>
  <si>
    <t>Hmawbi</t>
  </si>
  <si>
    <t>MMR013003</t>
  </si>
  <si>
    <t>MMR013006</t>
  </si>
  <si>
    <t>Insein</t>
  </si>
  <si>
    <t>MMR013001</t>
  </si>
  <si>
    <t>Kamaryut</t>
  </si>
  <si>
    <t>MMR013041</t>
  </si>
  <si>
    <t>Kawhmu</t>
  </si>
  <si>
    <t>MMR013028</t>
  </si>
  <si>
    <t>Kayan</t>
  </si>
  <si>
    <t>MMR013026</t>
  </si>
  <si>
    <t>Kungyangon</t>
  </si>
  <si>
    <t>MMR013029</t>
  </si>
  <si>
    <t>Kyauktada</t>
  </si>
  <si>
    <t>MMR013033</t>
  </si>
  <si>
    <t>Kyauktan</t>
  </si>
  <si>
    <t>MMR013024</t>
  </si>
  <si>
    <t>Kyeemyindaing</t>
  </si>
  <si>
    <t>MMR013038</t>
  </si>
  <si>
    <t>Lanmadaw</t>
  </si>
  <si>
    <t>MMR013035</t>
  </si>
  <si>
    <t>Latha</t>
  </si>
  <si>
    <t>MMR013036</t>
  </si>
  <si>
    <t>Mayangone</t>
  </si>
  <si>
    <t>MMR013042</t>
  </si>
  <si>
    <t>Mingaladon</t>
  </si>
  <si>
    <t>MMR013002</t>
  </si>
  <si>
    <t>Mingalartaungnyunt</t>
  </si>
  <si>
    <t>MMR013022</t>
  </si>
  <si>
    <t>North Okkalapa</t>
  </si>
  <si>
    <t>MMR013012</t>
  </si>
  <si>
    <t>Pabedan</t>
  </si>
  <si>
    <t>MMR013034</t>
  </si>
  <si>
    <t>Pazundaung</t>
  </si>
  <si>
    <t>MMR013016</t>
  </si>
  <si>
    <t>Sanchaung</t>
  </si>
  <si>
    <t>MMR013039</t>
  </si>
  <si>
    <t>Seikgyikanaungto</t>
  </si>
  <si>
    <t>MMR013031</t>
  </si>
  <si>
    <t>Seikkan</t>
  </si>
  <si>
    <t>MMR013045</t>
  </si>
  <si>
    <t>Shwepyithar</t>
  </si>
  <si>
    <t>MMR013007</t>
  </si>
  <si>
    <t>South Okkalapa</t>
  </si>
  <si>
    <t>MMR013011</t>
  </si>
  <si>
    <t>Taikkyi</t>
  </si>
  <si>
    <t>MMR013005</t>
  </si>
  <si>
    <t>Tamwe</t>
  </si>
  <si>
    <t>MMR013015</t>
  </si>
  <si>
    <t>Thaketa</t>
  </si>
  <si>
    <t>MMR013013</t>
  </si>
  <si>
    <t>Thanlyin</t>
  </si>
  <si>
    <t>MMR013023</t>
  </si>
  <si>
    <t>Thingangyun</t>
  </si>
  <si>
    <t>MMR013009</t>
  </si>
  <si>
    <t>Thongwa</t>
  </si>
  <si>
    <t>MMR013025</t>
  </si>
  <si>
    <t>Twantay</t>
  </si>
  <si>
    <t>MMR013027</t>
  </si>
  <si>
    <t>Yankin</t>
  </si>
  <si>
    <t>MMR013010</t>
  </si>
  <si>
    <t>Date of Flood Started</t>
  </si>
  <si>
    <t>Remark</t>
  </si>
  <si>
    <t>Kenglat Sub Tsp</t>
  </si>
  <si>
    <t>Collapsed/ Destroyed</t>
  </si>
  <si>
    <t>Ministry of Social Welfare, Relief and Resettlement' s Response on Flood happened in June/July/August 2015 by State/Region as of 5 August 2015</t>
  </si>
  <si>
    <t>Pcode</t>
  </si>
  <si>
    <t>MMR012</t>
  </si>
  <si>
    <t>MMR006</t>
  </si>
  <si>
    <t>MMR003</t>
  </si>
  <si>
    <t>MMR017</t>
  </si>
  <si>
    <t>MMR111</t>
  </si>
  <si>
    <t>MMR005</t>
  </si>
  <si>
    <t>MMR001</t>
  </si>
  <si>
    <t>MMR222</t>
  </si>
  <si>
    <t>MMR010</t>
  </si>
  <si>
    <t>MMR004</t>
  </si>
  <si>
    <t>MMR011</t>
  </si>
  <si>
    <t>MMR013</t>
  </si>
  <si>
    <t>MMR009</t>
  </si>
  <si>
    <t>Support for Death</t>
  </si>
  <si>
    <t>Ministry of Social Welfare, Relief and Resettlement' s Response on Flood happened in June/July/August 2015 by State/Region as of 6 August 2015</t>
  </si>
  <si>
    <t>Samee &amp; Mindat</t>
  </si>
  <si>
    <t>Samee</t>
  </si>
  <si>
    <t>Ngathaingchaung &amp; Yegyi</t>
  </si>
  <si>
    <t>Ngathaungchaung</t>
  </si>
  <si>
    <t>Source - Relief and Resettlement Department, Ministry of Social Welfare</t>
  </si>
  <si>
    <t>Ministry of Social Welfare, Relief and Resettlement' s Response on Flood happened in June/July/August 2015 by Township 
as of 6 August 2015 (Source - Department of Relief and Resettlement (RRD))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</si>
</sst>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/>
    <xf numFmtId="164" fontId="0" fillId="0" borderId="1" xfId="0" applyNumberFormat="1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3" fontId="0" fillId="0" borderId="7" xfId="0" applyNumberFormat="1" applyFill="1" applyBorder="1"/>
    <xf numFmtId="0" fontId="2" fillId="0" borderId="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2" sqref="A2:A3"/>
    </sheetView>
  </sheetViews>
  <sheetFormatPr defaultRowHeight="15" x14ac:dyDescent="0.25"/>
  <cols>
    <col min="1" max="1" width="12.5703125" bestFit="1" customWidth="1"/>
    <col min="2" max="2" width="8.5703125" bestFit="1" customWidth="1"/>
    <col min="3" max="4" width="10.28515625" customWidth="1"/>
    <col min="5" max="5" width="11.140625" customWidth="1"/>
    <col min="6" max="6" width="6.28515625" bestFit="1" customWidth="1"/>
    <col min="7" max="8" width="10.140625" bestFit="1" customWidth="1"/>
    <col min="9" max="10" width="11.140625" bestFit="1" customWidth="1"/>
    <col min="11" max="11" width="10" customWidth="1"/>
    <col min="12" max="13" width="11.140625" bestFit="1" customWidth="1"/>
  </cols>
  <sheetData>
    <row r="1" spans="1:12" ht="48" customHeight="1" x14ac:dyDescent="0.25">
      <c r="A1" s="16" t="s">
        <v>739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7" t="s">
        <v>0</v>
      </c>
      <c r="B2" s="19" t="s">
        <v>724</v>
      </c>
      <c r="C2" s="17" t="s">
        <v>22</v>
      </c>
      <c r="D2" s="17"/>
      <c r="E2" s="18" t="s">
        <v>2</v>
      </c>
      <c r="F2" s="17" t="s">
        <v>3</v>
      </c>
      <c r="G2" s="17" t="s">
        <v>23</v>
      </c>
      <c r="H2" s="17"/>
      <c r="I2" s="17"/>
      <c r="J2" s="17"/>
      <c r="K2" s="17"/>
      <c r="L2" s="17"/>
    </row>
    <row r="3" spans="1:12" ht="30.75" customHeight="1" x14ac:dyDescent="0.25">
      <c r="A3" s="17"/>
      <c r="B3" s="20"/>
      <c r="C3" s="7" t="s">
        <v>722</v>
      </c>
      <c r="D3" s="2" t="s">
        <v>1</v>
      </c>
      <c r="E3" s="18"/>
      <c r="F3" s="17"/>
      <c r="G3" s="3" t="s">
        <v>4</v>
      </c>
      <c r="H3" s="3" t="s">
        <v>5</v>
      </c>
      <c r="I3" s="3" t="s">
        <v>6</v>
      </c>
      <c r="J3" s="3" t="s">
        <v>7</v>
      </c>
      <c r="K3" s="15" t="s">
        <v>738</v>
      </c>
      <c r="L3" s="3" t="s">
        <v>8</v>
      </c>
    </row>
    <row r="4" spans="1:12" x14ac:dyDescent="0.25">
      <c r="A4" s="1" t="s">
        <v>9</v>
      </c>
      <c r="B4" s="1" t="s">
        <v>725</v>
      </c>
      <c r="C4" s="4">
        <v>5844</v>
      </c>
      <c r="D4" s="4">
        <v>8571</v>
      </c>
      <c r="E4" s="4">
        <v>45903</v>
      </c>
      <c r="F4" s="4">
        <v>61</v>
      </c>
      <c r="G4" s="4">
        <v>2835000</v>
      </c>
      <c r="H4" s="4">
        <v>2835840</v>
      </c>
      <c r="I4" s="4">
        <v>40300000</v>
      </c>
      <c r="J4" s="4">
        <v>82263896</v>
      </c>
      <c r="K4" s="4">
        <v>6100000</v>
      </c>
      <c r="L4" s="4">
        <f t="shared" ref="L4:L15" si="0">SUM(G4:K4)</f>
        <v>134334736</v>
      </c>
    </row>
    <row r="5" spans="1:12" x14ac:dyDescent="0.25">
      <c r="A5" s="1" t="s">
        <v>14</v>
      </c>
      <c r="B5" s="1" t="s">
        <v>730</v>
      </c>
      <c r="C5" s="4">
        <v>35</v>
      </c>
      <c r="D5" s="4">
        <v>19604</v>
      </c>
      <c r="E5" s="4">
        <v>153426</v>
      </c>
      <c r="F5" s="4">
        <v>7</v>
      </c>
      <c r="G5" s="4">
        <v>18532750</v>
      </c>
      <c r="H5" s="4"/>
      <c r="I5" s="4">
        <v>1750000</v>
      </c>
      <c r="J5" s="4">
        <v>42521120</v>
      </c>
      <c r="K5" s="4">
        <v>700000</v>
      </c>
      <c r="L5" s="4">
        <f>SUM(G5:K5)</f>
        <v>63503870</v>
      </c>
    </row>
    <row r="6" spans="1:12" x14ac:dyDescent="0.25">
      <c r="A6" s="1" t="s">
        <v>20</v>
      </c>
      <c r="B6" s="1" t="s">
        <v>737</v>
      </c>
      <c r="C6" s="4">
        <v>2</v>
      </c>
      <c r="D6" s="4">
        <v>3989</v>
      </c>
      <c r="E6" s="4">
        <v>35495</v>
      </c>
      <c r="F6" s="4"/>
      <c r="G6" s="4"/>
      <c r="H6" s="4"/>
      <c r="I6" s="4">
        <v>100000000</v>
      </c>
      <c r="J6" s="4">
        <v>48746370</v>
      </c>
      <c r="K6" s="4"/>
      <c r="L6" s="4">
        <f t="shared" ref="L6:L17" si="1">SUM(G6:K6)</f>
        <v>148746370</v>
      </c>
    </row>
    <row r="7" spans="1:12" x14ac:dyDescent="0.25">
      <c r="A7" s="1" t="s">
        <v>18</v>
      </c>
      <c r="B7" s="1" t="s">
        <v>734</v>
      </c>
      <c r="C7" s="4">
        <v>1119</v>
      </c>
      <c r="D7" s="4">
        <v>2430</v>
      </c>
      <c r="E7" s="4">
        <v>12673</v>
      </c>
      <c r="F7" s="4">
        <v>4</v>
      </c>
      <c r="G7" s="4"/>
      <c r="H7" s="4"/>
      <c r="I7" s="4"/>
      <c r="J7" s="4">
        <v>485468</v>
      </c>
      <c r="K7" s="4">
        <v>100000</v>
      </c>
      <c r="L7" s="4">
        <f t="shared" si="1"/>
        <v>585468</v>
      </c>
    </row>
    <row r="8" spans="1:12" x14ac:dyDescent="0.25">
      <c r="A8" s="1" t="s">
        <v>12</v>
      </c>
      <c r="B8" s="1" t="s">
        <v>728</v>
      </c>
      <c r="C8" s="4">
        <v>4</v>
      </c>
      <c r="D8" s="4">
        <v>5724</v>
      </c>
      <c r="E8" s="4">
        <v>22378</v>
      </c>
      <c r="F8" s="4">
        <v>1</v>
      </c>
      <c r="G8" s="4">
        <v>574200</v>
      </c>
      <c r="H8" s="4"/>
      <c r="I8" s="4"/>
      <c r="J8" s="4">
        <v>5006914</v>
      </c>
      <c r="K8" s="4">
        <v>100000</v>
      </c>
      <c r="L8" s="4">
        <f t="shared" si="1"/>
        <v>5681114</v>
      </c>
    </row>
    <row r="9" spans="1:12" x14ac:dyDescent="0.25">
      <c r="A9" s="1" t="s">
        <v>13</v>
      </c>
      <c r="B9" s="1" t="s">
        <v>729</v>
      </c>
      <c r="C9" s="4">
        <v>12</v>
      </c>
      <c r="D9" s="4">
        <v>9657</v>
      </c>
      <c r="E9" s="4">
        <v>40181</v>
      </c>
      <c r="F9" s="4"/>
      <c r="G9" s="4"/>
      <c r="H9" s="4"/>
      <c r="I9" s="4"/>
      <c r="J9" s="4">
        <v>15329682</v>
      </c>
      <c r="K9" s="4"/>
      <c r="L9" s="4">
        <f t="shared" si="1"/>
        <v>15329682</v>
      </c>
    </row>
    <row r="10" spans="1:12" x14ac:dyDescent="0.25">
      <c r="A10" s="1" t="s">
        <v>17</v>
      </c>
      <c r="B10" s="1" t="s">
        <v>733</v>
      </c>
      <c r="C10" s="4">
        <v>88</v>
      </c>
      <c r="D10" s="4">
        <v>2571</v>
      </c>
      <c r="E10" s="4">
        <v>11158</v>
      </c>
      <c r="F10" s="4">
        <v>8</v>
      </c>
      <c r="G10" s="4">
        <v>2742750</v>
      </c>
      <c r="H10" s="4"/>
      <c r="I10" s="4">
        <v>2850000</v>
      </c>
      <c r="J10" s="4">
        <v>8932482</v>
      </c>
      <c r="K10" s="4">
        <v>500000</v>
      </c>
      <c r="L10" s="4">
        <f t="shared" si="1"/>
        <v>15025232</v>
      </c>
    </row>
    <row r="11" spans="1:12" x14ac:dyDescent="0.25">
      <c r="A11" s="1" t="s">
        <v>11</v>
      </c>
      <c r="B11" s="1" t="s">
        <v>727</v>
      </c>
      <c r="C11" s="4"/>
      <c r="D11" s="4">
        <v>1451</v>
      </c>
      <c r="E11" s="4">
        <v>7601</v>
      </c>
      <c r="F11" s="4"/>
      <c r="G11" s="4">
        <v>5095200</v>
      </c>
      <c r="H11" s="4">
        <v>13811220</v>
      </c>
      <c r="I11" s="4"/>
      <c r="J11" s="4"/>
      <c r="K11" s="4"/>
      <c r="L11" s="4">
        <f t="shared" si="1"/>
        <v>18906420</v>
      </c>
    </row>
    <row r="12" spans="1:12" x14ac:dyDescent="0.25">
      <c r="A12" s="1" t="s">
        <v>15</v>
      </c>
      <c r="B12" s="1" t="s">
        <v>731</v>
      </c>
      <c r="C12" s="4">
        <v>2</v>
      </c>
      <c r="D12" s="4">
        <v>1095</v>
      </c>
      <c r="E12" s="4">
        <v>6063</v>
      </c>
      <c r="F12" s="4">
        <v>1</v>
      </c>
      <c r="G12" s="4">
        <v>12703250</v>
      </c>
      <c r="H12" s="4"/>
      <c r="I12" s="4"/>
      <c r="J12" s="4">
        <v>2910540</v>
      </c>
      <c r="K12" s="4">
        <v>100000</v>
      </c>
      <c r="L12" s="4">
        <f t="shared" si="1"/>
        <v>15713790</v>
      </c>
    </row>
    <row r="13" spans="1:12" x14ac:dyDescent="0.25">
      <c r="A13" s="1" t="s">
        <v>16</v>
      </c>
      <c r="B13" s="1" t="s">
        <v>732</v>
      </c>
      <c r="C13" s="4">
        <v>43</v>
      </c>
      <c r="D13" s="4">
        <v>280</v>
      </c>
      <c r="E13" s="4">
        <v>5295</v>
      </c>
      <c r="F13" s="4">
        <v>6</v>
      </c>
      <c r="G13" s="4"/>
      <c r="H13" s="4"/>
      <c r="I13" s="4"/>
      <c r="J13" s="4">
        <v>1759546</v>
      </c>
      <c r="K13" s="4">
        <v>500000</v>
      </c>
      <c r="L13" s="4">
        <f t="shared" si="1"/>
        <v>2259546</v>
      </c>
    </row>
    <row r="14" spans="1:12" x14ac:dyDescent="0.25">
      <c r="A14" s="1" t="s">
        <v>19</v>
      </c>
      <c r="B14" s="1" t="s">
        <v>735</v>
      </c>
      <c r="C14" s="4"/>
      <c r="D14" s="4">
        <v>329</v>
      </c>
      <c r="E14" s="4">
        <v>1535</v>
      </c>
      <c r="F14" s="4"/>
      <c r="G14" s="4"/>
      <c r="H14" s="4">
        <v>6504500</v>
      </c>
      <c r="I14" s="4"/>
      <c r="J14" s="4">
        <v>3252980</v>
      </c>
      <c r="K14" s="4"/>
      <c r="L14" s="4">
        <f t="shared" si="1"/>
        <v>9757480</v>
      </c>
    </row>
    <row r="15" spans="1:12" x14ac:dyDescent="0.25">
      <c r="A15" s="1" t="s">
        <v>21</v>
      </c>
      <c r="B15" s="1" t="s">
        <v>736</v>
      </c>
      <c r="C15" s="4">
        <v>27</v>
      </c>
      <c r="D15" s="4">
        <v>451</v>
      </c>
      <c r="E15" s="4">
        <v>2204</v>
      </c>
      <c r="F15" s="4"/>
      <c r="G15" s="4"/>
      <c r="H15" s="4"/>
      <c r="I15" s="4"/>
      <c r="J15" s="4">
        <v>317070</v>
      </c>
      <c r="K15" s="4"/>
      <c r="L15" s="4">
        <f t="shared" si="1"/>
        <v>317070</v>
      </c>
    </row>
    <row r="16" spans="1:12" x14ac:dyDescent="0.25">
      <c r="A16" s="1" t="s">
        <v>10</v>
      </c>
      <c r="B16" s="1" t="s">
        <v>726</v>
      </c>
      <c r="C16" s="4"/>
      <c r="D16" s="4">
        <v>56</v>
      </c>
      <c r="E16" s="4">
        <v>264</v>
      </c>
      <c r="F16" s="4"/>
      <c r="G16" s="4">
        <v>174600</v>
      </c>
      <c r="H16" s="4"/>
      <c r="I16" s="4"/>
      <c r="J16" s="4">
        <v>455280</v>
      </c>
      <c r="K16" s="4"/>
      <c r="L16" s="4">
        <f t="shared" si="1"/>
        <v>629880</v>
      </c>
    </row>
    <row r="17" spans="1:13" x14ac:dyDescent="0.25">
      <c r="A17" s="1" t="s">
        <v>8</v>
      </c>
      <c r="B17" s="1"/>
      <c r="C17" s="4">
        <f>SUM(C4:C16)</f>
        <v>7176</v>
      </c>
      <c r="D17" s="4">
        <f t="shared" ref="D17:L17" si="2">SUM(D4:D16)</f>
        <v>56208</v>
      </c>
      <c r="E17" s="4">
        <f>SUM(E4:E16)</f>
        <v>344176</v>
      </c>
      <c r="F17" s="4">
        <f t="shared" si="2"/>
        <v>88</v>
      </c>
      <c r="G17" s="4">
        <f t="shared" si="2"/>
        <v>42657750</v>
      </c>
      <c r="H17" s="4">
        <f t="shared" si="2"/>
        <v>23151560</v>
      </c>
      <c r="I17" s="4">
        <f t="shared" si="2"/>
        <v>144900000</v>
      </c>
      <c r="J17" s="4">
        <f t="shared" si="2"/>
        <v>211981348</v>
      </c>
      <c r="K17" s="4">
        <f t="shared" si="2"/>
        <v>8100000</v>
      </c>
      <c r="L17" s="4">
        <f t="shared" si="1"/>
        <v>430790658</v>
      </c>
      <c r="M17" s="8"/>
    </row>
    <row r="19" spans="1:13" x14ac:dyDescent="0.25">
      <c r="A19" t="s">
        <v>744</v>
      </c>
    </row>
  </sheetData>
  <mergeCells count="7">
    <mergeCell ref="A1:L1"/>
    <mergeCell ref="C2:D2"/>
    <mergeCell ref="A2:A3"/>
    <mergeCell ref="E2:E3"/>
    <mergeCell ref="F2:F3"/>
    <mergeCell ref="G2:L2"/>
    <mergeCell ref="B2:B3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19" sqref="B19"/>
    </sheetView>
  </sheetViews>
  <sheetFormatPr defaultRowHeight="15" x14ac:dyDescent="0.25"/>
  <cols>
    <col min="1" max="1" width="13.5703125" customWidth="1"/>
    <col min="2" max="3" width="10.28515625" customWidth="1"/>
    <col min="4" max="4" width="11.140625" customWidth="1"/>
    <col min="5" max="5" width="7.140625" customWidth="1"/>
    <col min="6" max="9" width="10.140625" bestFit="1" customWidth="1"/>
    <col min="10" max="10" width="14.5703125" customWidth="1"/>
    <col min="11" max="11" width="11.140625" bestFit="1" customWidth="1"/>
  </cols>
  <sheetData>
    <row r="1" spans="1:11" ht="48" customHeight="1" x14ac:dyDescent="0.25">
      <c r="A1" s="16" t="s">
        <v>723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2.75" customHeight="1" x14ac:dyDescent="0.25"/>
    <row r="3" spans="1:11" x14ac:dyDescent="0.25">
      <c r="A3" s="17" t="s">
        <v>0</v>
      </c>
      <c r="B3" s="17" t="s">
        <v>22</v>
      </c>
      <c r="C3" s="17"/>
      <c r="D3" s="18" t="s">
        <v>2</v>
      </c>
      <c r="E3" s="17" t="s">
        <v>3</v>
      </c>
      <c r="F3" s="17" t="s">
        <v>23</v>
      </c>
      <c r="G3" s="17"/>
      <c r="H3" s="17"/>
      <c r="I3" s="17"/>
      <c r="J3" s="17"/>
      <c r="K3" s="17"/>
    </row>
    <row r="4" spans="1:11" ht="45" x14ac:dyDescent="0.25">
      <c r="A4" s="17"/>
      <c r="B4" s="7" t="s">
        <v>722</v>
      </c>
      <c r="C4" s="2" t="s">
        <v>1</v>
      </c>
      <c r="D4" s="18"/>
      <c r="E4" s="17"/>
      <c r="F4" s="3" t="s">
        <v>4</v>
      </c>
      <c r="G4" s="3" t="s">
        <v>5</v>
      </c>
      <c r="H4" s="3" t="s">
        <v>6</v>
      </c>
      <c r="I4" s="3" t="s">
        <v>7</v>
      </c>
      <c r="J4" s="15" t="s">
        <v>738</v>
      </c>
      <c r="K4" s="3" t="s">
        <v>8</v>
      </c>
    </row>
    <row r="5" spans="1:11" x14ac:dyDescent="0.25">
      <c r="A5" s="1" t="s">
        <v>9</v>
      </c>
      <c r="B5" s="4">
        <v>389</v>
      </c>
      <c r="C5" s="4">
        <v>1867</v>
      </c>
      <c r="D5" s="4">
        <v>13542</v>
      </c>
      <c r="E5" s="4">
        <v>6</v>
      </c>
      <c r="F5" s="4">
        <v>2835000</v>
      </c>
      <c r="G5" s="4">
        <v>2835840</v>
      </c>
      <c r="H5" s="4">
        <v>40300000</v>
      </c>
      <c r="I5" s="4">
        <v>13669614</v>
      </c>
      <c r="J5" s="4">
        <v>600000</v>
      </c>
      <c r="K5" s="4">
        <f>SUM(F5:J5)</f>
        <v>60240454</v>
      </c>
    </row>
    <row r="6" spans="1:11" x14ac:dyDescent="0.25">
      <c r="A6" s="1"/>
      <c r="B6" s="4">
        <v>5455</v>
      </c>
      <c r="C6" s="4">
        <v>6704</v>
      </c>
      <c r="D6" s="4">
        <v>32361</v>
      </c>
      <c r="E6" s="4">
        <v>55</v>
      </c>
      <c r="F6" s="4"/>
      <c r="G6" s="4"/>
      <c r="H6" s="4"/>
      <c r="I6" s="4">
        <v>68594282</v>
      </c>
      <c r="J6" s="4">
        <v>5500000</v>
      </c>
      <c r="K6" s="4">
        <f t="shared" ref="K6:K26" si="0">SUM(F6:J6)</f>
        <v>74094282</v>
      </c>
    </row>
    <row r="7" spans="1:11" x14ac:dyDescent="0.25">
      <c r="A7" s="1"/>
      <c r="B7" s="4">
        <f>SUM(B5:B6)</f>
        <v>5844</v>
      </c>
      <c r="C7" s="4">
        <f t="shared" ref="C7:J7" si="1">SUM(C5:C6)</f>
        <v>8571</v>
      </c>
      <c r="D7" s="4">
        <f t="shared" si="1"/>
        <v>45903</v>
      </c>
      <c r="E7" s="4">
        <f t="shared" si="1"/>
        <v>61</v>
      </c>
      <c r="F7" s="4">
        <f t="shared" si="1"/>
        <v>2835000</v>
      </c>
      <c r="G7" s="4">
        <f t="shared" si="1"/>
        <v>2835840</v>
      </c>
      <c r="H7" s="4">
        <f t="shared" si="1"/>
        <v>40300000</v>
      </c>
      <c r="I7" s="4">
        <f t="shared" si="1"/>
        <v>82263896</v>
      </c>
      <c r="J7" s="4">
        <f t="shared" si="1"/>
        <v>6100000</v>
      </c>
      <c r="K7" s="4">
        <f t="shared" si="0"/>
        <v>134334736</v>
      </c>
    </row>
    <row r="8" spans="1:11" x14ac:dyDescent="0.25">
      <c r="A8" s="1" t="s">
        <v>10</v>
      </c>
      <c r="B8" s="4"/>
      <c r="C8" s="4">
        <v>56</v>
      </c>
      <c r="D8" s="4">
        <v>264</v>
      </c>
      <c r="E8" s="4"/>
      <c r="F8" s="4">
        <v>174600</v>
      </c>
      <c r="G8" s="4"/>
      <c r="H8" s="4"/>
      <c r="I8" s="4">
        <v>455280</v>
      </c>
      <c r="J8" s="4"/>
      <c r="K8" s="4">
        <f t="shared" si="0"/>
        <v>629880</v>
      </c>
    </row>
    <row r="9" spans="1:11" x14ac:dyDescent="0.25">
      <c r="A9" s="1" t="s">
        <v>11</v>
      </c>
      <c r="B9" s="4"/>
      <c r="C9" s="4">
        <v>72</v>
      </c>
      <c r="D9" s="4">
        <v>389</v>
      </c>
      <c r="E9" s="4"/>
      <c r="F9" s="4"/>
      <c r="G9" s="4">
        <v>956940</v>
      </c>
      <c r="H9" s="4"/>
      <c r="I9" s="4"/>
      <c r="J9" s="4"/>
      <c r="K9" s="4">
        <f t="shared" si="0"/>
        <v>956940</v>
      </c>
    </row>
    <row r="10" spans="1:11" x14ac:dyDescent="0.25">
      <c r="A10" s="1"/>
      <c r="B10" s="4"/>
      <c r="C10" s="4">
        <v>1379</v>
      </c>
      <c r="D10" s="4">
        <v>7212</v>
      </c>
      <c r="E10" s="4"/>
      <c r="F10" s="4">
        <v>5095200</v>
      </c>
      <c r="G10" s="4">
        <v>12854280</v>
      </c>
      <c r="H10" s="4"/>
      <c r="I10" s="4"/>
      <c r="J10" s="4"/>
      <c r="K10" s="4">
        <f t="shared" si="0"/>
        <v>17949480</v>
      </c>
    </row>
    <row r="11" spans="1:11" x14ac:dyDescent="0.25">
      <c r="A11" s="1"/>
      <c r="B11" s="4"/>
      <c r="C11" s="4">
        <f>SUM(C9:C10)</f>
        <v>1451</v>
      </c>
      <c r="D11" s="4">
        <f t="shared" ref="D11:G11" si="2">SUM(D9:D10)</f>
        <v>7601</v>
      </c>
      <c r="E11" s="4"/>
      <c r="F11" s="4">
        <f t="shared" si="2"/>
        <v>5095200</v>
      </c>
      <c r="G11" s="4">
        <f t="shared" si="2"/>
        <v>13811220</v>
      </c>
      <c r="H11" s="4"/>
      <c r="I11" s="4"/>
      <c r="J11" s="4"/>
      <c r="K11" s="4">
        <f t="shared" si="0"/>
        <v>18906420</v>
      </c>
    </row>
    <row r="12" spans="1:11" x14ac:dyDescent="0.25">
      <c r="A12" s="1" t="s">
        <v>12</v>
      </c>
      <c r="B12" s="4">
        <v>4</v>
      </c>
      <c r="C12" s="4">
        <v>149</v>
      </c>
      <c r="D12" s="4">
        <v>716</v>
      </c>
      <c r="E12" s="4">
        <v>1</v>
      </c>
      <c r="F12" s="4">
        <v>537750</v>
      </c>
      <c r="G12" s="4"/>
      <c r="H12" s="4"/>
      <c r="I12" s="4">
        <v>1299634</v>
      </c>
      <c r="J12" s="4">
        <v>100000</v>
      </c>
      <c r="K12" s="4">
        <f t="shared" si="0"/>
        <v>1937384</v>
      </c>
    </row>
    <row r="13" spans="1:11" x14ac:dyDescent="0.25">
      <c r="A13" s="1"/>
      <c r="B13" s="4"/>
      <c r="C13" s="4">
        <v>5475</v>
      </c>
      <c r="D13" s="4">
        <v>2166</v>
      </c>
      <c r="E13" s="4"/>
      <c r="F13" s="4">
        <v>36450</v>
      </c>
      <c r="G13" s="4"/>
      <c r="H13" s="4"/>
      <c r="I13" s="4">
        <v>3707280</v>
      </c>
      <c r="J13" s="4"/>
      <c r="K13" s="4">
        <f t="shared" si="0"/>
        <v>3743730</v>
      </c>
    </row>
    <row r="14" spans="1:11" x14ac:dyDescent="0.25">
      <c r="A14" s="1"/>
      <c r="B14" s="4">
        <f>SUM(B12:B13)</f>
        <v>4</v>
      </c>
      <c r="C14" s="4">
        <f t="shared" ref="C14:J14" si="3">SUM(C12:C13)</f>
        <v>5624</v>
      </c>
      <c r="D14" s="4">
        <f t="shared" si="3"/>
        <v>2882</v>
      </c>
      <c r="E14" s="4">
        <f t="shared" si="3"/>
        <v>1</v>
      </c>
      <c r="F14" s="4">
        <f t="shared" si="3"/>
        <v>574200</v>
      </c>
      <c r="G14" s="4"/>
      <c r="H14" s="4"/>
      <c r="I14" s="4">
        <f t="shared" si="3"/>
        <v>5006914</v>
      </c>
      <c r="J14" s="4">
        <f t="shared" si="3"/>
        <v>100000</v>
      </c>
      <c r="K14" s="4">
        <f t="shared" si="0"/>
        <v>5681114</v>
      </c>
    </row>
    <row r="15" spans="1:11" x14ac:dyDescent="0.25">
      <c r="A15" s="1" t="s">
        <v>13</v>
      </c>
      <c r="B15" s="4">
        <v>12</v>
      </c>
      <c r="C15" s="4">
        <v>2</v>
      </c>
      <c r="D15" s="4"/>
      <c r="E15" s="4"/>
      <c r="F15" s="4"/>
      <c r="G15" s="4"/>
      <c r="H15" s="4"/>
      <c r="I15" s="4">
        <v>281052</v>
      </c>
      <c r="J15" s="4"/>
      <c r="K15" s="4">
        <f t="shared" si="0"/>
        <v>281052</v>
      </c>
    </row>
    <row r="16" spans="1:11" x14ac:dyDescent="0.25">
      <c r="A16" s="1"/>
      <c r="B16" s="4"/>
      <c r="C16" s="4">
        <v>9655</v>
      </c>
      <c r="D16" s="4">
        <v>40181</v>
      </c>
      <c r="E16" s="4"/>
      <c r="F16" s="4"/>
      <c r="G16" s="4"/>
      <c r="H16" s="4"/>
      <c r="I16" s="4">
        <v>15048630</v>
      </c>
      <c r="J16" s="4"/>
      <c r="K16" s="4">
        <f t="shared" si="0"/>
        <v>15048630</v>
      </c>
    </row>
    <row r="17" spans="1:11" x14ac:dyDescent="0.25">
      <c r="A17" s="1"/>
      <c r="B17" s="4">
        <f>SUM(B15:B16)</f>
        <v>12</v>
      </c>
      <c r="C17" s="4">
        <f t="shared" ref="C17:I17" si="4">SUM(C15:C16)</f>
        <v>9657</v>
      </c>
      <c r="D17" s="4">
        <f t="shared" si="4"/>
        <v>40181</v>
      </c>
      <c r="E17" s="4"/>
      <c r="F17" s="4"/>
      <c r="G17" s="4"/>
      <c r="H17" s="4"/>
      <c r="I17" s="4">
        <f t="shared" si="4"/>
        <v>15329682</v>
      </c>
      <c r="J17" s="4"/>
      <c r="K17" s="4">
        <f t="shared" si="0"/>
        <v>15329682</v>
      </c>
    </row>
    <row r="18" spans="1:11" x14ac:dyDescent="0.25">
      <c r="A18" s="1" t="s">
        <v>14</v>
      </c>
      <c r="B18" s="4"/>
      <c r="C18" s="4"/>
      <c r="D18" s="4"/>
      <c r="E18" s="4"/>
      <c r="F18" s="4"/>
      <c r="G18" s="4"/>
      <c r="H18" s="4"/>
      <c r="I18" s="4"/>
      <c r="J18" s="4"/>
      <c r="K18" s="4">
        <f t="shared" si="0"/>
        <v>0</v>
      </c>
    </row>
    <row r="19" spans="1:11" x14ac:dyDescent="0.25">
      <c r="A19" s="1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>
        <f t="shared" si="0"/>
        <v>0</v>
      </c>
    </row>
    <row r="20" spans="1:11" x14ac:dyDescent="0.25">
      <c r="A20" s="1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>
        <f t="shared" si="0"/>
        <v>0</v>
      </c>
    </row>
    <row r="21" spans="1:11" x14ac:dyDescent="0.25">
      <c r="A21" s="1" t="s">
        <v>17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0"/>
        <v>0</v>
      </c>
    </row>
    <row r="22" spans="1:11" x14ac:dyDescent="0.25">
      <c r="A22" s="1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0"/>
        <v>0</v>
      </c>
    </row>
    <row r="23" spans="1:11" x14ac:dyDescent="0.25">
      <c r="A23" s="1" t="s">
        <v>19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0"/>
        <v>0</v>
      </c>
    </row>
    <row r="24" spans="1:11" x14ac:dyDescent="0.25">
      <c r="A24" s="1" t="s">
        <v>20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0"/>
        <v>0</v>
      </c>
    </row>
    <row r="25" spans="1:11" x14ac:dyDescent="0.25">
      <c r="A25" s="1" t="s">
        <v>21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0"/>
        <v>0</v>
      </c>
    </row>
    <row r="26" spans="1:11" x14ac:dyDescent="0.25">
      <c r="A26" s="1" t="s">
        <v>8</v>
      </c>
      <c r="B26" s="4"/>
      <c r="C26" s="4"/>
      <c r="D26" s="4"/>
      <c r="E26" s="4"/>
      <c r="F26" s="4"/>
      <c r="G26" s="4"/>
      <c r="H26" s="4"/>
      <c r="I26" s="4"/>
      <c r="J26" s="4"/>
      <c r="K26" s="4">
        <f t="shared" si="0"/>
        <v>0</v>
      </c>
    </row>
  </sheetData>
  <mergeCells count="6">
    <mergeCell ref="A1:K1"/>
    <mergeCell ref="A3:A4"/>
    <mergeCell ref="B3:C3"/>
    <mergeCell ref="D3:D4"/>
    <mergeCell ref="E3:E4"/>
    <mergeCell ref="F3:K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zoomScaleNormal="100" workbookViewId="0">
      <pane ySplit="3" topLeftCell="A4" activePane="bottomLeft" state="frozen"/>
      <selection pane="bottomLeft" sqref="A1:N1"/>
    </sheetView>
  </sheetViews>
  <sheetFormatPr defaultRowHeight="15" x14ac:dyDescent="0.25"/>
  <cols>
    <col min="1" max="1" width="12.5703125" customWidth="1"/>
    <col min="2" max="2" width="13.5703125" customWidth="1"/>
    <col min="3" max="3" width="12" customWidth="1"/>
    <col min="4" max="4" width="9.85546875" customWidth="1"/>
    <col min="5" max="5" width="10.28515625" customWidth="1"/>
    <col min="6" max="6" width="9.28515625" customWidth="1"/>
    <col min="7" max="7" width="11.140625" customWidth="1"/>
    <col min="8" max="8" width="6.42578125" customWidth="1"/>
    <col min="9" max="10" width="10.140625" bestFit="1" customWidth="1"/>
    <col min="11" max="11" width="11.7109375" bestFit="1" customWidth="1"/>
    <col min="12" max="12" width="11.28515625" customWidth="1"/>
    <col min="13" max="13" width="10.5703125" bestFit="1" customWidth="1"/>
    <col min="14" max="14" width="11.140625" customWidth="1"/>
    <col min="15" max="15" width="16.42578125" bestFit="1" customWidth="1"/>
  </cols>
  <sheetData>
    <row r="1" spans="1:15" ht="48" customHeight="1" x14ac:dyDescent="0.25">
      <c r="A1" s="21" t="s">
        <v>745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4"/>
    </row>
    <row r="2" spans="1:15" x14ac:dyDescent="0.25">
      <c r="A2" s="17" t="s">
        <v>0</v>
      </c>
      <c r="B2" s="19" t="s">
        <v>24</v>
      </c>
      <c r="C2" s="19" t="s">
        <v>25</v>
      </c>
      <c r="D2" s="22" t="s">
        <v>719</v>
      </c>
      <c r="E2" s="17" t="s">
        <v>22</v>
      </c>
      <c r="F2" s="17"/>
      <c r="G2" s="18" t="s">
        <v>2</v>
      </c>
      <c r="H2" s="17" t="s">
        <v>3</v>
      </c>
      <c r="I2" s="24" t="s">
        <v>23</v>
      </c>
      <c r="J2" s="25"/>
      <c r="K2" s="25"/>
      <c r="L2" s="25"/>
      <c r="M2" s="26"/>
      <c r="N2" s="17" t="s">
        <v>8</v>
      </c>
      <c r="O2" s="17" t="s">
        <v>720</v>
      </c>
    </row>
    <row r="3" spans="1:15" ht="39" customHeight="1" x14ac:dyDescent="0.25">
      <c r="A3" s="17"/>
      <c r="B3" s="20"/>
      <c r="C3" s="20"/>
      <c r="D3" s="23"/>
      <c r="E3" s="7" t="s">
        <v>722</v>
      </c>
      <c r="F3" s="2" t="s">
        <v>1</v>
      </c>
      <c r="G3" s="18"/>
      <c r="H3" s="17"/>
      <c r="I3" s="3" t="s">
        <v>4</v>
      </c>
      <c r="J3" s="3" t="s">
        <v>5</v>
      </c>
      <c r="K3" s="3" t="s">
        <v>6</v>
      </c>
      <c r="L3" s="6" t="s">
        <v>7</v>
      </c>
      <c r="M3" s="15" t="s">
        <v>738</v>
      </c>
      <c r="N3" s="17"/>
      <c r="O3" s="17"/>
    </row>
    <row r="4" spans="1:15" ht="15.75" customHeight="1" x14ac:dyDescent="0.25">
      <c r="A4" s="1" t="s">
        <v>9</v>
      </c>
      <c r="B4" s="1" t="s">
        <v>344</v>
      </c>
      <c r="C4" s="1" t="str">
        <f>VLOOKUP(B4,'Sheet2 (2)'!$C$1:$D$349,2,FALSE)</f>
        <v>MMR012010</v>
      </c>
      <c r="D4" s="5">
        <v>42179</v>
      </c>
      <c r="E4" s="4">
        <v>238</v>
      </c>
      <c r="F4" s="4">
        <v>431</v>
      </c>
      <c r="G4" s="4">
        <v>1462</v>
      </c>
      <c r="H4" s="4">
        <v>18</v>
      </c>
      <c r="I4" s="4">
        <v>47250</v>
      </c>
      <c r="J4" s="4">
        <v>47040</v>
      </c>
      <c r="K4" s="4">
        <v>800000</v>
      </c>
      <c r="L4" s="4">
        <v>23345828</v>
      </c>
      <c r="M4" s="4">
        <v>1800000</v>
      </c>
      <c r="N4" s="4">
        <f>SUM(I4:M4)</f>
        <v>26040118</v>
      </c>
      <c r="O4" s="4"/>
    </row>
    <row r="5" spans="1:15" x14ac:dyDescent="0.25">
      <c r="A5" s="1" t="s">
        <v>9</v>
      </c>
      <c r="B5" s="1" t="s">
        <v>352</v>
      </c>
      <c r="C5" s="1" t="str">
        <f>VLOOKUP(B5,'Sheet2 (2)'!$C$1:$D$349,2,FALSE)</f>
        <v>MMR012009</v>
      </c>
      <c r="D5" s="5">
        <v>42179</v>
      </c>
      <c r="E5" s="4">
        <v>213</v>
      </c>
      <c r="F5" s="4">
        <v>276</v>
      </c>
      <c r="G5" s="4">
        <v>1439</v>
      </c>
      <c r="H5" s="4">
        <v>1</v>
      </c>
      <c r="I5" s="4">
        <v>228900</v>
      </c>
      <c r="J5" s="4">
        <v>228480</v>
      </c>
      <c r="K5" s="4">
        <v>2200000</v>
      </c>
      <c r="L5" s="4">
        <v>11402652</v>
      </c>
      <c r="M5" s="4">
        <v>100000</v>
      </c>
      <c r="N5" s="4">
        <f t="shared" ref="N5:N68" si="0">SUM(I5:M5)</f>
        <v>14160032</v>
      </c>
      <c r="O5" s="4"/>
    </row>
    <row r="6" spans="1:15" x14ac:dyDescent="0.25">
      <c r="A6" s="1" t="s">
        <v>9</v>
      </c>
      <c r="B6" s="1" t="s">
        <v>342</v>
      </c>
      <c r="C6" s="1" t="str">
        <f>VLOOKUP(B6,'Sheet2 (2)'!$C$1:$D$349,2,FALSE)</f>
        <v>MMR012014</v>
      </c>
      <c r="D6" s="5">
        <v>42180</v>
      </c>
      <c r="E6" s="4">
        <v>973</v>
      </c>
      <c r="F6" s="4">
        <v>4223</v>
      </c>
      <c r="G6" s="4">
        <v>24506</v>
      </c>
      <c r="H6" s="4">
        <v>5</v>
      </c>
      <c r="I6" s="4">
        <v>1341900</v>
      </c>
      <c r="J6" s="4">
        <v>1342320</v>
      </c>
      <c r="K6" s="4">
        <v>19800000</v>
      </c>
      <c r="L6" s="4">
        <v>9973832</v>
      </c>
      <c r="M6" s="4">
        <v>500000</v>
      </c>
      <c r="N6" s="4">
        <f t="shared" si="0"/>
        <v>32958052</v>
      </c>
      <c r="O6" s="4"/>
    </row>
    <row r="7" spans="1:15" x14ac:dyDescent="0.25">
      <c r="A7" s="1" t="s">
        <v>9</v>
      </c>
      <c r="B7" s="1" t="s">
        <v>372</v>
      </c>
      <c r="C7" s="1" t="str">
        <f>VLOOKUP(B7,'Sheet2 (2)'!$C$1:$D$349,2,FALSE)</f>
        <v>MMR012015</v>
      </c>
      <c r="D7" s="5">
        <v>42181</v>
      </c>
      <c r="E7" s="4">
        <v>28</v>
      </c>
      <c r="F7" s="4">
        <v>38</v>
      </c>
      <c r="G7" s="4">
        <v>244</v>
      </c>
      <c r="H7" s="4"/>
      <c r="I7" s="4">
        <v>409500</v>
      </c>
      <c r="J7" s="4">
        <v>409920</v>
      </c>
      <c r="K7" s="4">
        <v>3700000</v>
      </c>
      <c r="L7" s="4">
        <v>1235696</v>
      </c>
      <c r="M7" s="4"/>
      <c r="N7" s="4">
        <f t="shared" si="0"/>
        <v>5755116</v>
      </c>
      <c r="O7" s="4"/>
    </row>
    <row r="8" spans="1:15" x14ac:dyDescent="0.25">
      <c r="A8" s="1" t="s">
        <v>9</v>
      </c>
      <c r="B8" s="1" t="s">
        <v>350</v>
      </c>
      <c r="C8" s="1" t="str">
        <f>VLOOKUP(B8,'Sheet2 (2)'!$C$1:$D$349,2,FALSE)</f>
        <v>MMR012004</v>
      </c>
      <c r="D8" s="5">
        <v>42181</v>
      </c>
      <c r="E8" s="4">
        <v>800</v>
      </c>
      <c r="F8" s="4">
        <v>694</v>
      </c>
      <c r="G8" s="4">
        <v>3647</v>
      </c>
      <c r="H8" s="4">
        <v>1</v>
      </c>
      <c r="I8" s="4"/>
      <c r="J8" s="4"/>
      <c r="K8" s="4"/>
      <c r="L8" s="4">
        <v>3309900</v>
      </c>
      <c r="M8" s="4">
        <v>100000</v>
      </c>
      <c r="N8" s="4">
        <f t="shared" si="0"/>
        <v>3409900</v>
      </c>
      <c r="O8" s="4"/>
    </row>
    <row r="9" spans="1:15" x14ac:dyDescent="0.25">
      <c r="A9" s="1" t="s">
        <v>9</v>
      </c>
      <c r="B9" s="1" t="s">
        <v>346</v>
      </c>
      <c r="C9" s="1" t="str">
        <f>VLOOKUP(B9,'Sheet2 (2)'!$C$1:$D$349,2,FALSE)</f>
        <v>MMR012017</v>
      </c>
      <c r="D9" s="5">
        <v>42182</v>
      </c>
      <c r="E9" s="4">
        <v>11</v>
      </c>
      <c r="F9" s="4">
        <v>52</v>
      </c>
      <c r="G9" s="4">
        <v>309</v>
      </c>
      <c r="H9" s="4"/>
      <c r="I9" s="4">
        <v>81900</v>
      </c>
      <c r="J9" s="4">
        <v>82320</v>
      </c>
      <c r="K9" s="4">
        <v>1100000</v>
      </c>
      <c r="L9" s="4">
        <v>1390158</v>
      </c>
      <c r="M9" s="4"/>
      <c r="N9" s="4">
        <f t="shared" si="0"/>
        <v>2654378</v>
      </c>
      <c r="O9" s="4"/>
    </row>
    <row r="10" spans="1:15" x14ac:dyDescent="0.25">
      <c r="A10" s="1" t="s">
        <v>9</v>
      </c>
      <c r="B10" s="1" t="s">
        <v>374</v>
      </c>
      <c r="C10" s="1" t="str">
        <f>VLOOKUP(B10,'Sheet2 (2)'!$C$1:$D$349,2,FALSE)</f>
        <v>MMR012016</v>
      </c>
      <c r="D10" s="5">
        <v>42182</v>
      </c>
      <c r="E10" s="4">
        <v>138</v>
      </c>
      <c r="F10" s="4"/>
      <c r="G10" s="4">
        <v>432</v>
      </c>
      <c r="H10" s="4">
        <v>2</v>
      </c>
      <c r="I10" s="4">
        <v>725550</v>
      </c>
      <c r="J10" s="4">
        <v>725760</v>
      </c>
      <c r="K10" s="4">
        <v>12700000</v>
      </c>
      <c r="L10" s="4">
        <v>2824448</v>
      </c>
      <c r="M10" s="4">
        <v>200000</v>
      </c>
      <c r="N10" s="4">
        <f t="shared" si="0"/>
        <v>17175758</v>
      </c>
      <c r="O10" s="4"/>
    </row>
    <row r="11" spans="1:15" s="12" customFormat="1" x14ac:dyDescent="0.25">
      <c r="A11" s="10" t="s">
        <v>9</v>
      </c>
      <c r="B11" s="10" t="s">
        <v>354</v>
      </c>
      <c r="C11" s="10" t="str">
        <f>VLOOKUP(B11,'Sheet2 (2)'!$C$1:$D$349,2,FALSE)</f>
        <v>MMR012005</v>
      </c>
      <c r="D11" s="11">
        <v>42212</v>
      </c>
      <c r="E11" s="9">
        <v>1200</v>
      </c>
      <c r="F11" s="9">
        <v>283</v>
      </c>
      <c r="G11" s="9">
        <v>1480</v>
      </c>
      <c r="H11" s="9">
        <v>15</v>
      </c>
      <c r="I11" s="9"/>
      <c r="J11" s="9"/>
      <c r="K11" s="9"/>
      <c r="L11" s="9">
        <v>7723100</v>
      </c>
      <c r="M11" s="9">
        <v>1500000</v>
      </c>
      <c r="N11" s="4">
        <f t="shared" si="0"/>
        <v>9223100</v>
      </c>
      <c r="O11" s="10"/>
    </row>
    <row r="12" spans="1:15" x14ac:dyDescent="0.25">
      <c r="A12" s="1" t="s">
        <v>9</v>
      </c>
      <c r="B12" s="1" t="s">
        <v>356</v>
      </c>
      <c r="C12" s="1" t="str">
        <f>VLOOKUP(B12,'Sheet2 (2)'!$C$1:$D$349,2,FALSE)</f>
        <v>MMR012003</v>
      </c>
      <c r="D12" s="5"/>
      <c r="E12" s="4">
        <v>1000</v>
      </c>
      <c r="F12" s="4">
        <v>1075</v>
      </c>
      <c r="G12" s="4">
        <v>6302</v>
      </c>
      <c r="H12" s="4">
        <v>13</v>
      </c>
      <c r="I12" s="4"/>
      <c r="J12" s="4"/>
      <c r="K12" s="4"/>
      <c r="L12" s="4">
        <v>6619800</v>
      </c>
      <c r="M12" s="4">
        <v>1300000</v>
      </c>
      <c r="N12" s="4">
        <f t="shared" si="0"/>
        <v>7919800</v>
      </c>
      <c r="O12" s="1"/>
    </row>
    <row r="13" spans="1:15" x14ac:dyDescent="0.25">
      <c r="A13" s="1" t="s">
        <v>9</v>
      </c>
      <c r="B13" s="1" t="s">
        <v>370</v>
      </c>
      <c r="C13" s="1" t="str">
        <f>VLOOKUP(B13,'Sheet2 (2)'!$C$1:$D$349,2,FALSE)</f>
        <v>MMR012001</v>
      </c>
      <c r="D13" s="5">
        <v>42215</v>
      </c>
      <c r="E13" s="4"/>
      <c r="F13" s="4">
        <v>392</v>
      </c>
      <c r="G13" s="4">
        <v>1648</v>
      </c>
      <c r="H13" s="4"/>
      <c r="I13" s="4"/>
      <c r="J13" s="4"/>
      <c r="K13" s="4"/>
      <c r="L13" s="4">
        <v>2802382</v>
      </c>
      <c r="M13" s="4"/>
      <c r="N13" s="4">
        <f t="shared" si="0"/>
        <v>2802382</v>
      </c>
      <c r="O13" s="1"/>
    </row>
    <row r="14" spans="1:15" x14ac:dyDescent="0.25">
      <c r="A14" s="1" t="s">
        <v>9</v>
      </c>
      <c r="B14" s="1" t="s">
        <v>362</v>
      </c>
      <c r="C14" s="1" t="str">
        <f>VLOOKUP(B14,'Sheet2 (2)'!$C$1:$D$349,2,FALSE)</f>
        <v>MMR012007</v>
      </c>
      <c r="D14" s="5">
        <v>42215</v>
      </c>
      <c r="E14" s="4">
        <v>533</v>
      </c>
      <c r="F14" s="4">
        <v>614</v>
      </c>
      <c r="G14" s="4">
        <v>2340</v>
      </c>
      <c r="H14" s="4"/>
      <c r="I14" s="4"/>
      <c r="J14" s="4"/>
      <c r="K14" s="4"/>
      <c r="L14" s="4"/>
      <c r="M14" s="4"/>
      <c r="N14" s="4">
        <f t="shared" si="0"/>
        <v>0</v>
      </c>
      <c r="O14" s="1"/>
    </row>
    <row r="15" spans="1:15" x14ac:dyDescent="0.25">
      <c r="A15" s="1" t="s">
        <v>9</v>
      </c>
      <c r="B15" s="1" t="s">
        <v>364</v>
      </c>
      <c r="C15" s="1" t="str">
        <f>VLOOKUP(B15,'Sheet2 (2)'!$C$1:$D$349,2,FALSE)</f>
        <v>MMR012002</v>
      </c>
      <c r="D15" s="5">
        <v>42215</v>
      </c>
      <c r="E15" s="4">
        <v>561</v>
      </c>
      <c r="F15" s="4">
        <v>392</v>
      </c>
      <c r="G15" s="4">
        <v>1648</v>
      </c>
      <c r="H15" s="4">
        <v>3</v>
      </c>
      <c r="I15" s="4"/>
      <c r="J15" s="4"/>
      <c r="K15" s="4"/>
      <c r="L15" s="4">
        <v>7432800</v>
      </c>
      <c r="M15" s="4">
        <v>300000</v>
      </c>
      <c r="N15" s="4">
        <f t="shared" si="0"/>
        <v>7732800</v>
      </c>
      <c r="O15" s="1"/>
    </row>
    <row r="16" spans="1:15" x14ac:dyDescent="0.25">
      <c r="A16" s="1" t="s">
        <v>9</v>
      </c>
      <c r="B16" s="1" t="s">
        <v>368</v>
      </c>
      <c r="C16" s="1" t="str">
        <f>VLOOKUP(B16,'Sheet2 (2)'!$C$1:$D$349,2,FALSE)</f>
        <v>MMR012008</v>
      </c>
      <c r="D16" s="5">
        <v>42217</v>
      </c>
      <c r="E16" s="4">
        <v>145</v>
      </c>
      <c r="F16" s="4">
        <v>8</v>
      </c>
      <c r="G16" s="4">
        <v>34</v>
      </c>
      <c r="H16" s="4">
        <v>3</v>
      </c>
      <c r="I16" s="4"/>
      <c r="J16" s="4"/>
      <c r="K16" s="4"/>
      <c r="L16" s="4">
        <v>1103300</v>
      </c>
      <c r="M16" s="4">
        <v>300000</v>
      </c>
      <c r="N16" s="4">
        <f t="shared" si="0"/>
        <v>1403300</v>
      </c>
      <c r="O16" s="1"/>
    </row>
    <row r="17" spans="1:15" x14ac:dyDescent="0.25">
      <c r="A17" s="1" t="s">
        <v>9</v>
      </c>
      <c r="B17" s="1" t="s">
        <v>360</v>
      </c>
      <c r="C17" s="1" t="str">
        <f>VLOOKUP(B17,'Sheet2 (2)'!$C$1:$D$349,2,FALSE)</f>
        <v>MMR012006</v>
      </c>
      <c r="D17" s="5"/>
      <c r="E17" s="4"/>
      <c r="F17" s="4">
        <v>93</v>
      </c>
      <c r="G17" s="4">
        <v>412</v>
      </c>
      <c r="H17" s="4"/>
      <c r="I17" s="4"/>
      <c r="J17" s="4"/>
      <c r="K17" s="4"/>
      <c r="L17" s="4"/>
      <c r="M17" s="4"/>
      <c r="N17" s="4">
        <f t="shared" si="0"/>
        <v>0</v>
      </c>
      <c r="O17" s="1"/>
    </row>
    <row r="18" spans="1:15" x14ac:dyDescent="0.25">
      <c r="A18" s="1" t="s">
        <v>9</v>
      </c>
      <c r="B18" s="1" t="s">
        <v>348</v>
      </c>
      <c r="C18" s="1" t="str">
        <f>VLOOKUP(B18,'Sheet2 (2)'!$C$1:$D$349,2,FALSE)</f>
        <v>MMR012011</v>
      </c>
      <c r="D18" s="5"/>
      <c r="E18" s="4">
        <v>4</v>
      </c>
      <c r="F18" s="4"/>
      <c r="G18" s="4"/>
      <c r="H18" s="4"/>
      <c r="I18" s="4"/>
      <c r="J18" s="4"/>
      <c r="K18" s="4"/>
      <c r="L18" s="4"/>
      <c r="M18" s="4"/>
      <c r="N18" s="4">
        <f t="shared" si="0"/>
        <v>0</v>
      </c>
      <c r="O18" s="1"/>
    </row>
    <row r="19" spans="1:15" x14ac:dyDescent="0.25">
      <c r="A19" s="1" t="s">
        <v>9</v>
      </c>
      <c r="B19" s="1"/>
      <c r="C19" s="1"/>
      <c r="D19" s="5"/>
      <c r="E19" s="4"/>
      <c r="F19" s="4"/>
      <c r="G19" s="4"/>
      <c r="H19" s="4"/>
      <c r="I19" s="4"/>
      <c r="J19" s="4"/>
      <c r="K19" s="4"/>
      <c r="L19" s="4">
        <v>3100000</v>
      </c>
      <c r="M19" s="4"/>
      <c r="N19" s="4">
        <f t="shared" si="0"/>
        <v>3100000</v>
      </c>
      <c r="O19" s="4"/>
    </row>
    <row r="20" spans="1:15" x14ac:dyDescent="0.25">
      <c r="A20" s="1" t="s">
        <v>10</v>
      </c>
      <c r="B20" s="1" t="s">
        <v>613</v>
      </c>
      <c r="C20" s="1" t="str">
        <f>VLOOKUP(B20,'Sheet2 (2)'!$C$1:$D$349,2,FALSE)</f>
        <v>MMR006001</v>
      </c>
      <c r="D20" s="5">
        <v>42180</v>
      </c>
      <c r="E20" s="4"/>
      <c r="F20" s="4">
        <v>56</v>
      </c>
      <c r="G20" s="4">
        <v>264</v>
      </c>
      <c r="H20" s="4"/>
      <c r="I20" s="4">
        <v>174600</v>
      </c>
      <c r="J20" s="4"/>
      <c r="K20" s="4"/>
      <c r="L20" s="4">
        <v>455280</v>
      </c>
      <c r="M20" s="4"/>
      <c r="N20" s="4">
        <f t="shared" si="0"/>
        <v>629880</v>
      </c>
      <c r="O20" s="4"/>
    </row>
    <row r="21" spans="1:15" x14ac:dyDescent="0.25">
      <c r="A21" s="1" t="s">
        <v>11</v>
      </c>
      <c r="B21" s="1" t="s">
        <v>204</v>
      </c>
      <c r="C21" s="1" t="str">
        <f>VLOOKUP(B21,'Sheet2 (2)'!$C$1:$D$349,2,FALSE)</f>
        <v>MMR003002</v>
      </c>
      <c r="D21" s="5">
        <v>42181</v>
      </c>
      <c r="E21" s="4"/>
      <c r="F21" s="4">
        <v>226</v>
      </c>
      <c r="G21" s="4">
        <v>1164</v>
      </c>
      <c r="H21" s="4"/>
      <c r="I21" s="4"/>
      <c r="J21" s="4">
        <v>2275950</v>
      </c>
      <c r="K21" s="4"/>
      <c r="L21" s="4"/>
      <c r="M21" s="4"/>
      <c r="N21" s="4">
        <f t="shared" si="0"/>
        <v>2275950</v>
      </c>
      <c r="O21" s="4"/>
    </row>
    <row r="22" spans="1:15" x14ac:dyDescent="0.25">
      <c r="A22" s="1" t="s">
        <v>11</v>
      </c>
      <c r="B22" s="1" t="s">
        <v>208</v>
      </c>
      <c r="C22" s="1" t="str">
        <f>VLOOKUP(B22,'Sheet2 (2)'!$C$1:$D$349,2,FALSE)</f>
        <v>MMR003003</v>
      </c>
      <c r="D22" s="5">
        <v>42214</v>
      </c>
      <c r="E22" s="4"/>
      <c r="F22" s="4">
        <v>23</v>
      </c>
      <c r="G22" s="4">
        <v>106</v>
      </c>
      <c r="H22" s="4"/>
      <c r="I22" s="4"/>
      <c r="J22" s="4">
        <v>224070</v>
      </c>
      <c r="K22" s="4"/>
      <c r="L22" s="4"/>
      <c r="M22" s="4"/>
      <c r="N22" s="4">
        <f t="shared" si="0"/>
        <v>224070</v>
      </c>
      <c r="O22" s="4"/>
    </row>
    <row r="23" spans="1:15" x14ac:dyDescent="0.25">
      <c r="A23" s="1" t="s">
        <v>11</v>
      </c>
      <c r="B23" s="1" t="s">
        <v>206</v>
      </c>
      <c r="C23" s="1" t="str">
        <f>VLOOKUP(B23,'Sheet2 (2)'!$C$1:$D$349,2,FALSE)</f>
        <v>MMR003001</v>
      </c>
      <c r="D23" s="5">
        <v>42214</v>
      </c>
      <c r="E23" s="4"/>
      <c r="F23" s="4">
        <v>1202</v>
      </c>
      <c r="G23" s="4">
        <v>6331</v>
      </c>
      <c r="H23" s="4"/>
      <c r="I23" s="4">
        <v>5095200</v>
      </c>
      <c r="J23" s="4">
        <v>11311200</v>
      </c>
      <c r="K23" s="4"/>
      <c r="L23" s="4"/>
      <c r="M23" s="4"/>
      <c r="N23" s="4">
        <f t="shared" si="0"/>
        <v>16406400</v>
      </c>
      <c r="O23" s="4"/>
    </row>
    <row r="24" spans="1:15" x14ac:dyDescent="0.25">
      <c r="A24" s="1" t="s">
        <v>12</v>
      </c>
      <c r="B24" s="1" t="s">
        <v>63</v>
      </c>
      <c r="C24" s="1" t="str">
        <f>VLOOKUP(B24,'Sheet2 (2)'!$C$1:$D$349,2,FALSE)</f>
        <v>MMR017004</v>
      </c>
      <c r="D24" s="5">
        <v>42183</v>
      </c>
      <c r="E24" s="4">
        <v>4</v>
      </c>
      <c r="F24" s="4">
        <v>149</v>
      </c>
      <c r="G24" s="4">
        <v>716</v>
      </c>
      <c r="H24" s="4">
        <v>1</v>
      </c>
      <c r="I24" s="4">
        <v>537750</v>
      </c>
      <c r="J24" s="4"/>
      <c r="K24" s="4"/>
      <c r="L24" s="4">
        <v>1299634</v>
      </c>
      <c r="M24" s="4">
        <v>100000</v>
      </c>
      <c r="N24" s="4">
        <f t="shared" si="0"/>
        <v>1937384</v>
      </c>
      <c r="O24" s="4"/>
    </row>
    <row r="25" spans="1:15" x14ac:dyDescent="0.25">
      <c r="A25" s="1" t="s">
        <v>12</v>
      </c>
      <c r="B25" s="1" t="s">
        <v>61</v>
      </c>
      <c r="C25" s="1" t="str">
        <f>VLOOKUP(B25,'Sheet2 (2)'!$C$1:$D$349,2,FALSE)</f>
        <v>MMR017014</v>
      </c>
      <c r="D25" s="5">
        <v>42215</v>
      </c>
      <c r="E25" s="4"/>
      <c r="F25" s="4">
        <v>206</v>
      </c>
      <c r="G25" s="4">
        <v>900</v>
      </c>
      <c r="H25" s="4"/>
      <c r="I25" s="4"/>
      <c r="J25" s="4"/>
      <c r="K25" s="4"/>
      <c r="L25" s="4">
        <v>430890</v>
      </c>
      <c r="M25" s="4"/>
      <c r="N25" s="4">
        <f t="shared" si="0"/>
        <v>430890</v>
      </c>
      <c r="O25" s="4"/>
    </row>
    <row r="26" spans="1:15" x14ac:dyDescent="0.25">
      <c r="A26" s="1" t="s">
        <v>12</v>
      </c>
      <c r="B26" s="1" t="s">
        <v>39</v>
      </c>
      <c r="C26" s="1" t="str">
        <f>VLOOKUP(B26,'Sheet2 (2)'!$C$1:$D$349,2,FALSE)</f>
        <v>MMR017013</v>
      </c>
      <c r="D26" s="5">
        <v>42215</v>
      </c>
      <c r="E26" s="4"/>
      <c r="F26" s="4">
        <v>1252</v>
      </c>
      <c r="G26" s="4">
        <v>4746</v>
      </c>
      <c r="H26" s="4"/>
      <c r="I26" s="4"/>
      <c r="J26" s="4"/>
      <c r="K26" s="4"/>
      <c r="L26" s="4">
        <v>3276390</v>
      </c>
      <c r="M26" s="4"/>
      <c r="N26" s="4">
        <f t="shared" si="0"/>
        <v>3276390</v>
      </c>
      <c r="O26" s="4"/>
    </row>
    <row r="27" spans="1:15" x14ac:dyDescent="0.25">
      <c r="A27" s="1" t="s">
        <v>12</v>
      </c>
      <c r="B27" s="1" t="s">
        <v>59</v>
      </c>
      <c r="C27" s="1" t="str">
        <f>VLOOKUP(B27,'Sheet2 (2)'!$C$1:$D$349,2,FALSE)</f>
        <v>MMR017011</v>
      </c>
      <c r="D27" s="5">
        <v>42215</v>
      </c>
      <c r="E27" s="4"/>
      <c r="F27" s="4">
        <v>654</v>
      </c>
      <c r="G27" s="4">
        <v>2333</v>
      </c>
      <c r="H27" s="4"/>
      <c r="I27" s="4"/>
      <c r="J27" s="4"/>
      <c r="K27" s="4"/>
      <c r="L27" s="4"/>
      <c r="M27" s="4"/>
      <c r="N27" s="4">
        <f t="shared" si="0"/>
        <v>0</v>
      </c>
      <c r="O27" s="4"/>
    </row>
    <row r="28" spans="1:15" x14ac:dyDescent="0.25">
      <c r="A28" s="1" t="s">
        <v>12</v>
      </c>
      <c r="B28" s="1" t="s">
        <v>37</v>
      </c>
      <c r="C28" s="1" t="str">
        <f>VLOOKUP(B28,'Sheet2 (2)'!$C$1:$D$349,2,FALSE)</f>
        <v>MMR017008</v>
      </c>
      <c r="D28" s="5">
        <v>42215</v>
      </c>
      <c r="E28" s="4"/>
      <c r="F28" s="4">
        <v>813</v>
      </c>
      <c r="G28" s="4">
        <v>3286</v>
      </c>
      <c r="H28" s="4"/>
      <c r="I28" s="4"/>
      <c r="J28" s="4"/>
      <c r="K28" s="4"/>
      <c r="L28" s="4"/>
      <c r="M28" s="4"/>
      <c r="N28" s="4">
        <f t="shared" si="0"/>
        <v>0</v>
      </c>
      <c r="O28" s="4"/>
    </row>
    <row r="29" spans="1:15" x14ac:dyDescent="0.25">
      <c r="A29" s="1" t="s">
        <v>12</v>
      </c>
      <c r="B29" s="1" t="s">
        <v>45</v>
      </c>
      <c r="C29" s="1" t="str">
        <f>VLOOKUP(B29,'Sheet2 (2)'!$C$1:$D$349,2,FALSE)</f>
        <v>MMR017012</v>
      </c>
      <c r="D29" s="5">
        <v>42217</v>
      </c>
      <c r="E29" s="4"/>
      <c r="F29" s="4">
        <v>401</v>
      </c>
      <c r="G29" s="4">
        <v>1326</v>
      </c>
      <c r="H29" s="4"/>
      <c r="I29" s="4"/>
      <c r="J29" s="4"/>
      <c r="K29" s="4"/>
      <c r="L29" s="4"/>
      <c r="M29" s="4"/>
      <c r="N29" s="4">
        <f t="shared" si="0"/>
        <v>0</v>
      </c>
      <c r="O29" s="4"/>
    </row>
    <row r="30" spans="1:15" x14ac:dyDescent="0.25">
      <c r="A30" s="1" t="s">
        <v>12</v>
      </c>
      <c r="B30" s="1" t="s">
        <v>30</v>
      </c>
      <c r="C30" s="1" t="str">
        <f>VLOOKUP(B30,'Sheet2 (2)'!$C$1:$D$349,2,FALSE)</f>
        <v>MMR017022</v>
      </c>
      <c r="D30" s="5">
        <v>42218</v>
      </c>
      <c r="E30" s="4"/>
      <c r="F30" s="4">
        <v>621</v>
      </c>
      <c r="G30" s="4">
        <v>2520</v>
      </c>
      <c r="H30" s="4"/>
      <c r="I30" s="4"/>
      <c r="J30" s="4"/>
      <c r="K30" s="4"/>
      <c r="L30" s="4"/>
      <c r="M30" s="4"/>
      <c r="N30" s="4">
        <f t="shared" si="0"/>
        <v>0</v>
      </c>
      <c r="O30" s="4"/>
    </row>
    <row r="31" spans="1:15" x14ac:dyDescent="0.25">
      <c r="A31" s="1" t="s">
        <v>12</v>
      </c>
      <c r="B31" s="1" t="s">
        <v>79</v>
      </c>
      <c r="C31" s="1" t="str">
        <f>VLOOKUP(B31,'Sheet2 (2)'!$C$1:$D$349,2,FALSE)</f>
        <v>MMR017009</v>
      </c>
      <c r="D31" s="5">
        <v>42218</v>
      </c>
      <c r="E31" s="4"/>
      <c r="F31" s="4">
        <v>22</v>
      </c>
      <c r="G31" s="4">
        <v>68</v>
      </c>
      <c r="H31" s="4"/>
      <c r="I31" s="4"/>
      <c r="J31" s="4"/>
      <c r="K31" s="4"/>
      <c r="L31" s="4"/>
      <c r="M31" s="4"/>
      <c r="N31" s="4">
        <f t="shared" si="0"/>
        <v>0</v>
      </c>
      <c r="O31" s="4"/>
    </row>
    <row r="32" spans="1:15" x14ac:dyDescent="0.25">
      <c r="A32" s="1" t="s">
        <v>12</v>
      </c>
      <c r="B32" s="1" t="s">
        <v>73</v>
      </c>
      <c r="C32" s="1" t="str">
        <f>VLOOKUP(B32,'Sheet2 (2)'!$C$1:$D$349,2,FALSE)</f>
        <v>MMR017003</v>
      </c>
      <c r="D32" s="5">
        <v>42218</v>
      </c>
      <c r="E32" s="4"/>
      <c r="F32" s="4">
        <v>191</v>
      </c>
      <c r="G32" s="4">
        <v>653</v>
      </c>
      <c r="H32" s="4"/>
      <c r="I32" s="4"/>
      <c r="J32" s="4"/>
      <c r="K32" s="4"/>
      <c r="L32" s="4"/>
      <c r="M32" s="4"/>
      <c r="N32" s="4">
        <f t="shared" si="0"/>
        <v>0</v>
      </c>
      <c r="O32" s="4"/>
    </row>
    <row r="33" spans="1:15" x14ac:dyDescent="0.25">
      <c r="A33" s="1" t="s">
        <v>12</v>
      </c>
      <c r="B33" s="1" t="s">
        <v>77</v>
      </c>
      <c r="C33" s="1" t="str">
        <f>VLOOKUP(B33,'Sheet2 (2)'!$C$1:$D$349,2,FALSE)</f>
        <v>MMR017006</v>
      </c>
      <c r="D33" s="5">
        <v>42218</v>
      </c>
      <c r="E33" s="4"/>
      <c r="F33" s="4">
        <v>49</v>
      </c>
      <c r="G33" s="4">
        <v>211</v>
      </c>
      <c r="H33" s="4"/>
      <c r="I33" s="4">
        <v>36450</v>
      </c>
      <c r="J33" s="4"/>
      <c r="K33" s="4"/>
      <c r="L33" s="4"/>
      <c r="M33" s="4"/>
      <c r="N33" s="4">
        <f t="shared" si="0"/>
        <v>36450</v>
      </c>
      <c r="O33" s="4" t="s">
        <v>742</v>
      </c>
    </row>
    <row r="34" spans="1:15" x14ac:dyDescent="0.25">
      <c r="A34" s="1" t="s">
        <v>12</v>
      </c>
      <c r="B34" s="1" t="s">
        <v>65</v>
      </c>
      <c r="C34" s="1" t="str">
        <f>VLOOKUP(B34,'Sheet2 (2)'!$C$1:$D$349,2,FALSE)</f>
        <v>MMR017021</v>
      </c>
      <c r="D34" s="5">
        <v>42218</v>
      </c>
      <c r="E34" s="4"/>
      <c r="F34" s="4">
        <v>921</v>
      </c>
      <c r="G34" s="4">
        <v>3694</v>
      </c>
      <c r="H34" s="4"/>
      <c r="I34" s="4"/>
      <c r="J34" s="4"/>
      <c r="K34" s="4"/>
      <c r="L34" s="4"/>
      <c r="M34" s="4"/>
      <c r="N34" s="4">
        <f t="shared" si="0"/>
        <v>0</v>
      </c>
      <c r="O34" s="4"/>
    </row>
    <row r="35" spans="1:15" x14ac:dyDescent="0.25">
      <c r="A35" s="1" t="s">
        <v>12</v>
      </c>
      <c r="B35" s="1" t="s">
        <v>67</v>
      </c>
      <c r="C35" s="1" t="str">
        <f>VLOOKUP(B35,'Sheet2 (2)'!$C$1:$D$349,2,FALSE)</f>
        <v>MMR017020</v>
      </c>
      <c r="D35" s="5">
        <v>42218</v>
      </c>
      <c r="E35" s="4"/>
      <c r="F35" s="4">
        <v>130</v>
      </c>
      <c r="G35" s="4">
        <v>523</v>
      </c>
      <c r="H35" s="4"/>
      <c r="I35" s="4"/>
      <c r="J35" s="4"/>
      <c r="K35" s="4"/>
      <c r="L35" s="4"/>
      <c r="M35" s="4"/>
      <c r="N35" s="4">
        <f t="shared" si="0"/>
        <v>0</v>
      </c>
      <c r="O35" s="4"/>
    </row>
    <row r="36" spans="1:15" x14ac:dyDescent="0.25">
      <c r="A36" s="1" t="s">
        <v>12</v>
      </c>
      <c r="B36" s="1" t="s">
        <v>55</v>
      </c>
      <c r="C36" s="1" t="str">
        <f>VLOOKUP(B36,'Sheet2 (2)'!$C$1:$D$349,2,FALSE)</f>
        <v>MMR017019</v>
      </c>
      <c r="D36" s="5">
        <v>42220</v>
      </c>
      <c r="E36" s="4"/>
      <c r="F36" s="4">
        <v>315</v>
      </c>
      <c r="G36" s="4">
        <v>1402</v>
      </c>
      <c r="H36" s="4"/>
      <c r="I36" s="4"/>
      <c r="J36" s="4"/>
      <c r="K36" s="4"/>
      <c r="L36" s="4"/>
      <c r="M36" s="4"/>
      <c r="N36" s="4">
        <f t="shared" si="0"/>
        <v>0</v>
      </c>
      <c r="O36" s="4"/>
    </row>
    <row r="37" spans="1:15" x14ac:dyDescent="0.25">
      <c r="A37" s="1" t="s">
        <v>13</v>
      </c>
      <c r="B37" s="1" t="s">
        <v>108</v>
      </c>
      <c r="C37" s="1" t="str">
        <f>VLOOKUP(B37,'Sheet2 (2)'!$C$1:$D$349,2,FALSE)</f>
        <v>MMR008003</v>
      </c>
      <c r="D37" s="5">
        <v>42181</v>
      </c>
      <c r="E37" s="4">
        <v>12</v>
      </c>
      <c r="F37" s="4">
        <v>723</v>
      </c>
      <c r="G37" s="4">
        <v>2862</v>
      </c>
      <c r="H37" s="4"/>
      <c r="I37" s="4"/>
      <c r="J37" s="4"/>
      <c r="K37" s="4"/>
      <c r="L37" s="4">
        <v>1289172</v>
      </c>
      <c r="M37" s="4"/>
      <c r="N37" s="4">
        <f t="shared" si="0"/>
        <v>1289172</v>
      </c>
      <c r="O37" s="4"/>
    </row>
    <row r="38" spans="1:15" x14ac:dyDescent="0.25">
      <c r="A38" s="1" t="s">
        <v>13</v>
      </c>
      <c r="B38" s="1" t="s">
        <v>13</v>
      </c>
      <c r="C38" s="1" t="str">
        <f>VLOOKUP(B38,'Sheet2 (2)'!$C$1:$D$349,2,FALSE)</f>
        <v>MMR007001</v>
      </c>
      <c r="D38" s="5">
        <v>42215</v>
      </c>
      <c r="E38" s="4"/>
      <c r="F38" s="4">
        <v>1091</v>
      </c>
      <c r="G38" s="4">
        <v>4389</v>
      </c>
      <c r="H38" s="4"/>
      <c r="I38" s="4"/>
      <c r="J38" s="4"/>
      <c r="K38" s="4"/>
      <c r="L38" s="4">
        <v>4065000</v>
      </c>
      <c r="M38" s="4"/>
      <c r="N38" s="4">
        <f t="shared" si="0"/>
        <v>4065000</v>
      </c>
      <c r="O38" s="1"/>
    </row>
    <row r="39" spans="1:15" x14ac:dyDescent="0.25">
      <c r="A39" s="1" t="s">
        <v>13</v>
      </c>
      <c r="B39" s="1" t="s">
        <v>90</v>
      </c>
      <c r="C39" s="1" t="str">
        <f>VLOOKUP(B39,'Sheet2 (2)'!$C$1:$D$349,2,FALSE)</f>
        <v>MMR007011</v>
      </c>
      <c r="D39" s="5">
        <v>42214</v>
      </c>
      <c r="E39" s="4"/>
      <c r="F39" s="4">
        <v>75</v>
      </c>
      <c r="G39" s="4">
        <v>381</v>
      </c>
      <c r="H39" s="4"/>
      <c r="I39" s="4"/>
      <c r="J39" s="4"/>
      <c r="K39" s="4"/>
      <c r="L39" s="4"/>
      <c r="M39" s="4"/>
      <c r="N39" s="4">
        <f t="shared" si="0"/>
        <v>0</v>
      </c>
      <c r="O39" s="1"/>
    </row>
    <row r="40" spans="1:15" x14ac:dyDescent="0.25">
      <c r="A40" s="1" t="s">
        <v>13</v>
      </c>
      <c r="B40" s="1" t="s">
        <v>84</v>
      </c>
      <c r="C40" s="1" t="str">
        <f>VLOOKUP(B40,'Sheet2 (2)'!$C$1:$D$349,2,FALSE)</f>
        <v>MMR008014</v>
      </c>
      <c r="D40" s="5">
        <v>42214</v>
      </c>
      <c r="E40" s="4"/>
      <c r="F40" s="4">
        <v>184</v>
      </c>
      <c r="G40" s="4">
        <v>920</v>
      </c>
      <c r="H40" s="4"/>
      <c r="I40" s="4"/>
      <c r="J40" s="4"/>
      <c r="K40" s="4"/>
      <c r="L40" s="4">
        <v>813000</v>
      </c>
      <c r="M40" s="4"/>
      <c r="N40" s="4">
        <f t="shared" si="0"/>
        <v>813000</v>
      </c>
      <c r="O40" s="1"/>
    </row>
    <row r="41" spans="1:15" x14ac:dyDescent="0.25">
      <c r="A41" s="1" t="s">
        <v>13</v>
      </c>
      <c r="B41" s="1" t="s">
        <v>118</v>
      </c>
      <c r="C41" s="1" t="str">
        <f>VLOOKUP(B41,'Sheet2 (2)'!$C$1:$D$349,2,FALSE)</f>
        <v>MMR008006</v>
      </c>
      <c r="D41" s="5">
        <v>42215</v>
      </c>
      <c r="E41" s="4"/>
      <c r="F41" s="4">
        <v>2336</v>
      </c>
      <c r="G41" s="4">
        <v>9010</v>
      </c>
      <c r="H41" s="4"/>
      <c r="I41" s="4"/>
      <c r="J41" s="4"/>
      <c r="K41" s="4"/>
      <c r="L41" s="4"/>
      <c r="M41" s="4"/>
      <c r="N41" s="4">
        <f t="shared" si="0"/>
        <v>0</v>
      </c>
      <c r="O41" s="1"/>
    </row>
    <row r="42" spans="1:15" x14ac:dyDescent="0.25">
      <c r="A42" s="1" t="s">
        <v>13</v>
      </c>
      <c r="B42" s="1" t="s">
        <v>116</v>
      </c>
      <c r="C42" s="1" t="str">
        <f>VLOOKUP(B42,'Sheet2 (2)'!$C$1:$D$349,2,FALSE)</f>
        <v>MMR008001</v>
      </c>
      <c r="D42" s="5">
        <v>42218</v>
      </c>
      <c r="E42" s="4"/>
      <c r="F42" s="4">
        <v>1069</v>
      </c>
      <c r="G42" s="4">
        <v>4772</v>
      </c>
      <c r="H42" s="4"/>
      <c r="I42" s="4"/>
      <c r="J42" s="4"/>
      <c r="K42" s="4"/>
      <c r="L42" s="4">
        <v>1439010</v>
      </c>
      <c r="M42" s="4"/>
      <c r="N42" s="4">
        <f t="shared" si="0"/>
        <v>1439010</v>
      </c>
      <c r="O42" s="1"/>
    </row>
    <row r="43" spans="1:15" x14ac:dyDescent="0.25">
      <c r="A43" s="1" t="s">
        <v>13</v>
      </c>
      <c r="B43" s="1" t="s">
        <v>98</v>
      </c>
      <c r="C43" s="1" t="str">
        <f>VLOOKUP(B43,'Sheet2 (2)'!$C$1:$D$349,2,FALSE)</f>
        <v>MMR008013</v>
      </c>
      <c r="D43" s="5">
        <v>42218</v>
      </c>
      <c r="E43" s="4"/>
      <c r="F43" s="4">
        <v>1488</v>
      </c>
      <c r="G43" s="4">
        <v>5733</v>
      </c>
      <c r="H43" s="4"/>
      <c r="I43" s="4"/>
      <c r="J43" s="4"/>
      <c r="K43" s="4"/>
      <c r="L43" s="4"/>
      <c r="M43" s="4"/>
      <c r="N43" s="4">
        <f t="shared" si="0"/>
        <v>0</v>
      </c>
      <c r="O43" s="1"/>
    </row>
    <row r="44" spans="1:15" x14ac:dyDescent="0.25">
      <c r="A44" s="1" t="s">
        <v>13</v>
      </c>
      <c r="B44" s="1" t="s">
        <v>88</v>
      </c>
      <c r="C44" s="1" t="str">
        <f>VLOOKUP(B44,'Sheet2 (2)'!$C$1:$D$349,2,FALSE)</f>
        <v>MMR007003</v>
      </c>
      <c r="D44" s="5">
        <v>42219</v>
      </c>
      <c r="E44" s="4"/>
      <c r="F44" s="4">
        <v>108</v>
      </c>
      <c r="G44" s="4">
        <v>456</v>
      </c>
      <c r="H44" s="4"/>
      <c r="I44" s="4"/>
      <c r="J44" s="4"/>
      <c r="K44" s="4"/>
      <c r="L44" s="4"/>
      <c r="M44" s="4"/>
      <c r="N44" s="4">
        <f t="shared" si="0"/>
        <v>0</v>
      </c>
      <c r="O44" s="1"/>
    </row>
    <row r="45" spans="1:15" x14ac:dyDescent="0.25">
      <c r="A45" s="1" t="s">
        <v>13</v>
      </c>
      <c r="B45" s="1" t="s">
        <v>120</v>
      </c>
      <c r="C45" s="1" t="str">
        <f>VLOOKUP(B45,'Sheet2 (2)'!$C$1:$D$349,2,FALSE)</f>
        <v>MMR007008</v>
      </c>
      <c r="D45" s="5">
        <v>42219</v>
      </c>
      <c r="E45" s="4"/>
      <c r="F45" s="4">
        <v>1407</v>
      </c>
      <c r="G45" s="4">
        <v>6830</v>
      </c>
      <c r="H45" s="4"/>
      <c r="I45" s="4"/>
      <c r="J45" s="4"/>
      <c r="K45" s="4"/>
      <c r="L45" s="4">
        <v>5048730</v>
      </c>
      <c r="M45" s="4"/>
      <c r="N45" s="4">
        <f t="shared" si="0"/>
        <v>5048730</v>
      </c>
      <c r="O45" s="1"/>
    </row>
    <row r="46" spans="1:15" x14ac:dyDescent="0.25">
      <c r="A46" s="1" t="s">
        <v>13</v>
      </c>
      <c r="B46" s="1" t="s">
        <v>102</v>
      </c>
      <c r="C46" s="1" t="str">
        <f>VLOOKUP(B46,'Sheet2 (2)'!$C$1:$D$349,2,FALSE)</f>
        <v>MMR007005</v>
      </c>
      <c r="D46" s="5">
        <v>42219</v>
      </c>
      <c r="E46" s="4"/>
      <c r="F46" s="4">
        <v>327</v>
      </c>
      <c r="G46" s="4">
        <v>1665</v>
      </c>
      <c r="H46" s="4"/>
      <c r="I46" s="4"/>
      <c r="J46" s="4"/>
      <c r="K46" s="4"/>
      <c r="L46" s="4"/>
      <c r="M46" s="4"/>
      <c r="N46" s="4">
        <f t="shared" si="0"/>
        <v>0</v>
      </c>
      <c r="O46" s="1"/>
    </row>
    <row r="47" spans="1:15" x14ac:dyDescent="0.25">
      <c r="A47" s="1" t="s">
        <v>13</v>
      </c>
      <c r="B47" s="1" t="s">
        <v>100</v>
      </c>
      <c r="C47" s="1" t="str">
        <f>VLOOKUP(B47,'Sheet2 (2)'!$C$1:$D$349,2,FALSE)</f>
        <v>MMR008012</v>
      </c>
      <c r="D47" s="5">
        <v>42219</v>
      </c>
      <c r="E47" s="4"/>
      <c r="F47" s="4">
        <v>287</v>
      </c>
      <c r="G47" s="4">
        <v>1093</v>
      </c>
      <c r="H47" s="4"/>
      <c r="I47" s="4"/>
      <c r="J47" s="4"/>
      <c r="K47" s="4"/>
      <c r="L47" s="4">
        <v>813000</v>
      </c>
      <c r="M47" s="4"/>
      <c r="N47" s="4">
        <f t="shared" si="0"/>
        <v>813000</v>
      </c>
      <c r="O47" s="1"/>
    </row>
    <row r="48" spans="1:15" x14ac:dyDescent="0.25">
      <c r="A48" s="1" t="s">
        <v>13</v>
      </c>
      <c r="B48" s="1" t="s">
        <v>96</v>
      </c>
      <c r="C48" s="1" t="str">
        <f>VLOOKUP(B48,'Sheet2 (2)'!$C$1:$D$349,2,FALSE)</f>
        <v>MMR008009</v>
      </c>
      <c r="D48" s="5">
        <v>42219</v>
      </c>
      <c r="E48" s="4"/>
      <c r="F48" s="4">
        <v>148</v>
      </c>
      <c r="G48" s="4">
        <v>570</v>
      </c>
      <c r="H48" s="4"/>
      <c r="I48" s="4"/>
      <c r="J48" s="4"/>
      <c r="K48" s="4"/>
      <c r="L48" s="4">
        <v>813000</v>
      </c>
      <c r="M48" s="4"/>
      <c r="N48" s="4">
        <f t="shared" si="0"/>
        <v>813000</v>
      </c>
      <c r="O48" s="1"/>
    </row>
    <row r="49" spans="1:15" x14ac:dyDescent="0.25">
      <c r="A49" s="1" t="s">
        <v>13</v>
      </c>
      <c r="B49" s="1" t="s">
        <v>104</v>
      </c>
      <c r="C49" s="1" t="str">
        <f>VLOOKUP(B49,'Sheet2 (2)'!$C$1:$D$349,2,FALSE)</f>
        <v>MMR008010</v>
      </c>
      <c r="D49" s="5">
        <v>42219</v>
      </c>
      <c r="E49" s="4"/>
      <c r="F49" s="4">
        <v>360</v>
      </c>
      <c r="G49" s="4">
        <v>1303</v>
      </c>
      <c r="H49" s="4"/>
      <c r="I49" s="4"/>
      <c r="J49" s="4"/>
      <c r="K49" s="4"/>
      <c r="L49" s="4">
        <v>813000</v>
      </c>
      <c r="M49" s="4"/>
      <c r="N49" s="4">
        <f t="shared" si="0"/>
        <v>813000</v>
      </c>
      <c r="O49" s="1"/>
    </row>
    <row r="50" spans="1:15" x14ac:dyDescent="0.25">
      <c r="A50" s="1" t="s">
        <v>13</v>
      </c>
      <c r="B50" s="1" t="s">
        <v>126</v>
      </c>
      <c r="C50" s="1" t="str">
        <f>VLOOKUP(B50,'Sheet2 (2)'!$C$1:$D$349,2,FALSE)</f>
        <v>MMR008007</v>
      </c>
      <c r="D50" s="5">
        <v>42219</v>
      </c>
      <c r="E50" s="4"/>
      <c r="F50" s="4">
        <v>54</v>
      </c>
      <c r="G50" s="4">
        <v>197</v>
      </c>
      <c r="H50" s="4"/>
      <c r="I50" s="4"/>
      <c r="J50" s="4"/>
      <c r="K50" s="4"/>
      <c r="L50" s="4">
        <v>235770</v>
      </c>
      <c r="M50" s="4"/>
      <c r="N50" s="4">
        <f t="shared" si="0"/>
        <v>235770</v>
      </c>
      <c r="O50" s="1"/>
    </row>
    <row r="51" spans="1:15" x14ac:dyDescent="0.25">
      <c r="A51" s="1" t="s">
        <v>14</v>
      </c>
      <c r="B51" s="1" t="s">
        <v>412</v>
      </c>
      <c r="C51" s="1" t="str">
        <f>VLOOKUP(B51,'Sheet2 (2)'!$C$1:$D$349,2,FALSE)</f>
        <v>MMR005029</v>
      </c>
      <c r="D51" s="5">
        <v>42201</v>
      </c>
      <c r="E51" s="4">
        <v>10</v>
      </c>
      <c r="F51" s="4">
        <v>581</v>
      </c>
      <c r="G51" s="4">
        <v>2681</v>
      </c>
      <c r="H51" s="4"/>
      <c r="I51" s="4">
        <v>66250</v>
      </c>
      <c r="J51" s="4"/>
      <c r="K51" s="4">
        <v>500000</v>
      </c>
      <c r="L51" s="4">
        <v>367000</v>
      </c>
      <c r="M51" s="4"/>
      <c r="N51" s="4">
        <f t="shared" si="0"/>
        <v>933250</v>
      </c>
      <c r="O51" s="4"/>
    </row>
    <row r="52" spans="1:15" x14ac:dyDescent="0.25">
      <c r="A52" s="1" t="s">
        <v>14</v>
      </c>
      <c r="B52" s="1" t="s">
        <v>394</v>
      </c>
      <c r="C52" s="1" t="str">
        <f>VLOOKUP(B52,'Sheet2 (2)'!$C$1:$D$349,2,FALSE)</f>
        <v>MMR005007</v>
      </c>
      <c r="D52" s="5">
        <v>42201</v>
      </c>
      <c r="E52" s="4"/>
      <c r="F52" s="4">
        <v>760</v>
      </c>
      <c r="G52" s="4">
        <v>7443</v>
      </c>
      <c r="H52" s="4">
        <v>1</v>
      </c>
      <c r="I52" s="4">
        <v>3595050</v>
      </c>
      <c r="J52" s="4"/>
      <c r="K52" s="4"/>
      <c r="L52" s="4">
        <v>2439000</v>
      </c>
      <c r="M52" s="4">
        <v>100000</v>
      </c>
      <c r="N52" s="4">
        <f t="shared" si="0"/>
        <v>6134050</v>
      </c>
      <c r="O52" s="4"/>
    </row>
    <row r="53" spans="1:15" x14ac:dyDescent="0.25">
      <c r="A53" s="1" t="s">
        <v>14</v>
      </c>
      <c r="B53" s="1" t="s">
        <v>404</v>
      </c>
      <c r="C53" s="1" t="str">
        <f>VLOOKUP(B53,'Sheet2 (2)'!$C$1:$D$349,2,FALSE)</f>
        <v>MMR005008</v>
      </c>
      <c r="D53" s="5">
        <v>42201</v>
      </c>
      <c r="E53" s="4"/>
      <c r="F53" s="4">
        <v>459</v>
      </c>
      <c r="G53" s="4">
        <v>1705</v>
      </c>
      <c r="H53" s="4">
        <v>1</v>
      </c>
      <c r="I53" s="4">
        <v>1278450</v>
      </c>
      <c r="J53" s="4"/>
      <c r="K53" s="4"/>
      <c r="L53" s="4">
        <v>2032500</v>
      </c>
      <c r="M53" s="4">
        <v>100000</v>
      </c>
      <c r="N53" s="4">
        <f t="shared" si="0"/>
        <v>3410950</v>
      </c>
      <c r="O53" s="4"/>
    </row>
    <row r="54" spans="1:15" x14ac:dyDescent="0.25">
      <c r="A54" s="1" t="s">
        <v>14</v>
      </c>
      <c r="B54" s="1" t="s">
        <v>396</v>
      </c>
      <c r="C54" s="1" t="str">
        <f>VLOOKUP(B54,'Sheet2 (2)'!$C$1:$D$349,2,FALSE)</f>
        <v>MMR005017</v>
      </c>
      <c r="D54" s="5">
        <v>42202</v>
      </c>
      <c r="E54" s="4"/>
      <c r="F54" s="4">
        <v>29</v>
      </c>
      <c r="G54" s="4">
        <v>128</v>
      </c>
      <c r="H54" s="4">
        <v>1</v>
      </c>
      <c r="I54" s="4"/>
      <c r="J54" s="4"/>
      <c r="K54" s="4"/>
      <c r="L54" s="4"/>
      <c r="M54" s="4">
        <v>100000</v>
      </c>
      <c r="N54" s="4">
        <f t="shared" si="0"/>
        <v>100000</v>
      </c>
      <c r="O54" s="1"/>
    </row>
    <row r="55" spans="1:15" x14ac:dyDescent="0.25">
      <c r="A55" s="1" t="s">
        <v>14</v>
      </c>
      <c r="B55" s="1" t="s">
        <v>400</v>
      </c>
      <c r="C55" s="1" t="str">
        <f>VLOOKUP(B55,'Sheet2 (2)'!$C$1:$D$349,2,FALSE)</f>
        <v>MMR005024</v>
      </c>
      <c r="D55" s="5">
        <v>42203</v>
      </c>
      <c r="E55" s="4">
        <v>11</v>
      </c>
      <c r="F55" s="4">
        <v>2308</v>
      </c>
      <c r="G55" s="4">
        <v>59207</v>
      </c>
      <c r="H55" s="4">
        <v>4</v>
      </c>
      <c r="I55" s="4">
        <v>13222200</v>
      </c>
      <c r="J55" s="4"/>
      <c r="K55" s="4">
        <v>550000</v>
      </c>
      <c r="L55" s="4">
        <v>3494726</v>
      </c>
      <c r="M55" s="4">
        <v>400000</v>
      </c>
      <c r="N55" s="4">
        <f t="shared" si="0"/>
        <v>17666926</v>
      </c>
      <c r="O55" s="1"/>
    </row>
    <row r="56" spans="1:15" x14ac:dyDescent="0.25">
      <c r="A56" s="1" t="s">
        <v>14</v>
      </c>
      <c r="B56" s="1" t="s">
        <v>380</v>
      </c>
      <c r="C56" s="1" t="str">
        <f>VLOOKUP(B56,'Sheet2 (2)'!$C$1:$D$349,2,FALSE)</f>
        <v>MMR005013</v>
      </c>
      <c r="D56" s="5">
        <v>42203</v>
      </c>
      <c r="E56" s="4"/>
      <c r="F56" s="4">
        <v>61</v>
      </c>
      <c r="G56" s="4">
        <v>235</v>
      </c>
      <c r="H56" s="4"/>
      <c r="I56" s="4">
        <v>189450</v>
      </c>
      <c r="J56" s="4"/>
      <c r="K56" s="4"/>
      <c r="L56" s="4">
        <v>495930</v>
      </c>
      <c r="M56" s="4"/>
      <c r="N56" s="4">
        <f t="shared" si="0"/>
        <v>685380</v>
      </c>
      <c r="O56" s="1"/>
    </row>
    <row r="57" spans="1:15" x14ac:dyDescent="0.25">
      <c r="A57" s="1" t="s">
        <v>14</v>
      </c>
      <c r="B57" s="1" t="s">
        <v>388</v>
      </c>
      <c r="C57" s="1" t="str">
        <f>VLOOKUP(B57,'Sheet2 (2)'!$C$1:$D$349,2,FALSE)</f>
        <v>MMR005021</v>
      </c>
      <c r="D57" s="5">
        <v>42204</v>
      </c>
      <c r="E57" s="4">
        <v>12</v>
      </c>
      <c r="F57" s="4">
        <v>28</v>
      </c>
      <c r="G57" s="4">
        <v>2541</v>
      </c>
      <c r="H57" s="4"/>
      <c r="I57" s="4">
        <v>173250</v>
      </c>
      <c r="J57" s="4"/>
      <c r="K57" s="4">
        <v>600000</v>
      </c>
      <c r="L57" s="4">
        <v>492432</v>
      </c>
      <c r="M57" s="4"/>
      <c r="N57" s="4">
        <f t="shared" si="0"/>
        <v>1265682</v>
      </c>
      <c r="O57" s="1"/>
    </row>
    <row r="58" spans="1:15" x14ac:dyDescent="0.25">
      <c r="A58" s="1" t="s">
        <v>14</v>
      </c>
      <c r="B58" s="1" t="s">
        <v>445</v>
      </c>
      <c r="C58" s="1" t="str">
        <f>VLOOKUP(B58,'Sheet2 (2)'!$C$1:$D$349,2,FALSE)</f>
        <v>MMR005009</v>
      </c>
      <c r="D58" s="5">
        <v>42204</v>
      </c>
      <c r="E58" s="4"/>
      <c r="F58" s="4">
        <v>56</v>
      </c>
      <c r="G58" s="4">
        <v>7806</v>
      </c>
      <c r="H58" s="4"/>
      <c r="I58" s="4"/>
      <c r="J58" s="4"/>
      <c r="K58" s="4"/>
      <c r="L58" s="4"/>
      <c r="M58" s="4"/>
      <c r="N58" s="4">
        <f t="shared" si="0"/>
        <v>0</v>
      </c>
      <c r="O58" s="1"/>
    </row>
    <row r="59" spans="1:15" x14ac:dyDescent="0.25">
      <c r="A59" s="1" t="s">
        <v>14</v>
      </c>
      <c r="B59" s="1" t="s">
        <v>414</v>
      </c>
      <c r="C59" s="1" t="str">
        <f>VLOOKUP(B59,'Sheet2 (2)'!$C$1:$D$349,2,FALSE)</f>
        <v>MMR005012</v>
      </c>
      <c r="D59" s="5">
        <v>42204</v>
      </c>
      <c r="E59" s="4"/>
      <c r="F59" s="4"/>
      <c r="G59" s="4">
        <v>2111</v>
      </c>
      <c r="H59" s="4"/>
      <c r="I59" s="4"/>
      <c r="J59" s="4"/>
      <c r="K59" s="4"/>
      <c r="L59" s="4"/>
      <c r="M59" s="4"/>
      <c r="N59" s="4">
        <f t="shared" si="0"/>
        <v>0</v>
      </c>
      <c r="O59" s="1"/>
    </row>
    <row r="60" spans="1:15" x14ac:dyDescent="0.25">
      <c r="A60" s="1" t="s">
        <v>14</v>
      </c>
      <c r="B60" s="1" t="s">
        <v>402</v>
      </c>
      <c r="C60" s="1" t="str">
        <f>VLOOKUP(B60,'Sheet2 (2)'!$C$1:$D$349,2,FALSE)</f>
        <v>MMR005005</v>
      </c>
      <c r="D60" s="5">
        <v>42204</v>
      </c>
      <c r="E60" s="4"/>
      <c r="F60" s="4">
        <v>2</v>
      </c>
      <c r="G60" s="4">
        <v>16</v>
      </c>
      <c r="H60" s="4"/>
      <c r="I60" s="4"/>
      <c r="J60" s="4"/>
      <c r="K60" s="4"/>
      <c r="L60" s="4"/>
      <c r="M60" s="4"/>
      <c r="N60" s="4">
        <f t="shared" si="0"/>
        <v>0</v>
      </c>
      <c r="O60" s="1"/>
    </row>
    <row r="61" spans="1:15" x14ac:dyDescent="0.25">
      <c r="A61" s="1" t="s">
        <v>14</v>
      </c>
      <c r="B61" s="1" t="s">
        <v>376</v>
      </c>
      <c r="C61" s="1" t="str">
        <f>VLOOKUP(B61,'Sheet2 (2)'!$C$1:$D$349,2,FALSE)</f>
        <v>MMR005014</v>
      </c>
      <c r="D61" s="5">
        <v>42204</v>
      </c>
      <c r="E61" s="4">
        <v>2</v>
      </c>
      <c r="F61" s="4"/>
      <c r="G61" s="4">
        <v>1564</v>
      </c>
      <c r="H61" s="4"/>
      <c r="I61" s="4">
        <v>8100</v>
      </c>
      <c r="J61" s="4"/>
      <c r="K61" s="4">
        <v>100000</v>
      </c>
      <c r="L61" s="4">
        <v>44132</v>
      </c>
      <c r="M61" s="4"/>
      <c r="N61" s="4">
        <f t="shared" si="0"/>
        <v>152232</v>
      </c>
      <c r="O61" s="1"/>
    </row>
    <row r="62" spans="1:15" x14ac:dyDescent="0.25">
      <c r="A62" s="1" t="s">
        <v>14</v>
      </c>
      <c r="B62" s="1" t="s">
        <v>441</v>
      </c>
      <c r="C62" s="1" t="str">
        <f>VLOOKUP(B62,'Sheet2 (2)'!$C$1:$D$349,2,FALSE)</f>
        <v>MMR005006</v>
      </c>
      <c r="D62" s="5">
        <v>42204</v>
      </c>
      <c r="E62" s="4"/>
      <c r="F62" s="4">
        <v>2164</v>
      </c>
      <c r="G62" s="4">
        <v>9059</v>
      </c>
      <c r="H62" s="4"/>
      <c r="I62" s="4"/>
      <c r="J62" s="4"/>
      <c r="K62" s="4"/>
      <c r="L62" s="4"/>
      <c r="M62" s="4"/>
      <c r="N62" s="4">
        <f t="shared" si="0"/>
        <v>0</v>
      </c>
      <c r="O62" s="1"/>
    </row>
    <row r="63" spans="1:15" x14ac:dyDescent="0.25">
      <c r="A63" s="1" t="s">
        <v>14</v>
      </c>
      <c r="B63" s="1" t="s">
        <v>392</v>
      </c>
      <c r="C63" s="1" t="str">
        <f>VLOOKUP(B63,'Sheet2 (2)'!$C$1:$D$349,2,FALSE)</f>
        <v>MMR005028</v>
      </c>
      <c r="D63" s="5">
        <v>42213</v>
      </c>
      <c r="E63" s="4"/>
      <c r="F63" s="4">
        <v>506</v>
      </c>
      <c r="G63" s="4">
        <v>2100</v>
      </c>
      <c r="H63" s="4"/>
      <c r="I63" s="4"/>
      <c r="J63" s="4"/>
      <c r="K63" s="4"/>
      <c r="L63" s="4"/>
      <c r="M63" s="4"/>
      <c r="N63" s="4">
        <f t="shared" si="0"/>
        <v>0</v>
      </c>
      <c r="O63" s="1"/>
    </row>
    <row r="64" spans="1:15" x14ac:dyDescent="0.25">
      <c r="A64" s="1" t="s">
        <v>14</v>
      </c>
      <c r="B64" s="1" t="s">
        <v>390</v>
      </c>
      <c r="C64" s="1" t="str">
        <f>VLOOKUP(B64,'Sheet2 (2)'!$C$1:$D$349,2,FALSE)</f>
        <v>MMR005027</v>
      </c>
      <c r="D64" s="5">
        <v>42215</v>
      </c>
      <c r="E64" s="4"/>
      <c r="F64" s="4">
        <v>6496</v>
      </c>
      <c r="G64" s="4">
        <v>27758</v>
      </c>
      <c r="H64" s="4"/>
      <c r="I64" s="4"/>
      <c r="J64" s="4"/>
      <c r="K64" s="4"/>
      <c r="L64" s="4">
        <v>33155400</v>
      </c>
      <c r="M64" s="4"/>
      <c r="N64" s="4">
        <f t="shared" si="0"/>
        <v>33155400</v>
      </c>
      <c r="O64" s="1"/>
    </row>
    <row r="65" spans="1:15" x14ac:dyDescent="0.25">
      <c r="A65" s="1" t="s">
        <v>14</v>
      </c>
      <c r="B65" s="1" t="s">
        <v>410</v>
      </c>
      <c r="C65" s="1" t="str">
        <f>VLOOKUP(B65,'Sheet2 (2)'!$C$1:$D$349,2,FALSE)</f>
        <v>MMR005031</v>
      </c>
      <c r="D65" s="5">
        <v>42216</v>
      </c>
      <c r="E65" s="4"/>
      <c r="F65" s="4">
        <v>22</v>
      </c>
      <c r="G65" s="4">
        <v>83</v>
      </c>
      <c r="H65" s="4"/>
      <c r="I65" s="4"/>
      <c r="J65" s="4"/>
      <c r="K65" s="4"/>
      <c r="L65" s="4"/>
      <c r="M65" s="4"/>
      <c r="N65" s="4">
        <f t="shared" si="0"/>
        <v>0</v>
      </c>
      <c r="O65" s="1"/>
    </row>
    <row r="66" spans="1:15" x14ac:dyDescent="0.25">
      <c r="A66" s="1" t="s">
        <v>14</v>
      </c>
      <c r="B66" s="1" t="s">
        <v>429</v>
      </c>
      <c r="C66" s="1" t="str">
        <f>VLOOKUP(B66,'Sheet2 (2)'!$C$1:$D$349,2,FALSE)</f>
        <v>MMR005018</v>
      </c>
      <c r="D66" s="5">
        <v>42220</v>
      </c>
      <c r="E66" s="4"/>
      <c r="F66" s="4">
        <v>5772</v>
      </c>
      <c r="G66" s="4">
        <v>27589</v>
      </c>
      <c r="H66" s="4"/>
      <c r="I66" s="4"/>
      <c r="J66" s="4"/>
      <c r="K66" s="4"/>
      <c r="L66" s="4"/>
      <c r="M66" s="4"/>
      <c r="N66" s="4">
        <f t="shared" si="0"/>
        <v>0</v>
      </c>
      <c r="O66" s="1"/>
    </row>
    <row r="67" spans="1:15" x14ac:dyDescent="0.25">
      <c r="A67" s="1" t="s">
        <v>14</v>
      </c>
      <c r="B67" s="1" t="s">
        <v>447</v>
      </c>
      <c r="C67" s="1" t="str">
        <f>VLOOKUP(B67,'Sheet2 (2)'!$C$1:$D$349,2,FALSE)</f>
        <v>MMR005016</v>
      </c>
      <c r="D67" s="5">
        <v>42220</v>
      </c>
      <c r="E67" s="4"/>
      <c r="F67" s="4">
        <v>360</v>
      </c>
      <c r="G67" s="4">
        <v>1400</v>
      </c>
      <c r="H67" s="4"/>
      <c r="I67" s="4"/>
      <c r="J67" s="4"/>
      <c r="K67" s="4"/>
      <c r="L67" s="4"/>
      <c r="M67" s="4"/>
      <c r="N67" s="4">
        <f t="shared" si="0"/>
        <v>0</v>
      </c>
      <c r="O67" s="1"/>
    </row>
    <row r="68" spans="1:15" x14ac:dyDescent="0.25">
      <c r="A68" s="1" t="s">
        <v>15</v>
      </c>
      <c r="B68" s="1" t="s">
        <v>168</v>
      </c>
      <c r="C68" s="1" t="str">
        <f>VLOOKUP(B68,'Sheet2 (2)'!$C$1:$D$349,2,FALSE)</f>
        <v>MMR001008</v>
      </c>
      <c r="D68" s="5">
        <v>42203</v>
      </c>
      <c r="E68" s="4"/>
      <c r="F68" s="4">
        <v>911</v>
      </c>
      <c r="G68" s="4">
        <v>4872</v>
      </c>
      <c r="H68" s="4">
        <v>1</v>
      </c>
      <c r="I68" s="4">
        <v>12703250</v>
      </c>
      <c r="J68" s="4"/>
      <c r="K68" s="4"/>
      <c r="L68" s="4">
        <v>2910540</v>
      </c>
      <c r="M68" s="4">
        <v>100000</v>
      </c>
      <c r="N68" s="4">
        <f t="shared" si="0"/>
        <v>15713790</v>
      </c>
      <c r="O68" s="1"/>
    </row>
    <row r="69" spans="1:15" x14ac:dyDescent="0.25">
      <c r="A69" s="1" t="s">
        <v>15</v>
      </c>
      <c r="B69" s="1" t="s">
        <v>158</v>
      </c>
      <c r="C69" s="1" t="str">
        <f>VLOOKUP(B69,'Sheet2 (2)'!$C$1:$D$349,2,FALSE)</f>
        <v>MMR001009</v>
      </c>
      <c r="D69" s="5">
        <v>42208</v>
      </c>
      <c r="E69" s="4">
        <v>2</v>
      </c>
      <c r="F69" s="4"/>
      <c r="G69" s="4">
        <v>180</v>
      </c>
      <c r="H69" s="4"/>
      <c r="I69" s="4"/>
      <c r="J69" s="4"/>
      <c r="K69" s="4"/>
      <c r="L69" s="4"/>
      <c r="M69" s="4"/>
      <c r="N69" s="4">
        <f t="shared" ref="N69:N101" si="1">SUM(I69:M69)</f>
        <v>0</v>
      </c>
      <c r="O69" s="1"/>
    </row>
    <row r="70" spans="1:15" x14ac:dyDescent="0.25">
      <c r="A70" s="1" t="s">
        <v>15</v>
      </c>
      <c r="B70" s="1" t="s">
        <v>170</v>
      </c>
      <c r="C70" s="1" t="str">
        <f>VLOOKUP(B70,'Sheet2 (2)'!$C$1:$D$349,2,FALSE)</f>
        <v>MMR001007</v>
      </c>
      <c r="D70" s="5">
        <v>42209</v>
      </c>
      <c r="E70" s="4"/>
      <c r="F70" s="4">
        <v>184</v>
      </c>
      <c r="G70" s="4">
        <v>1011</v>
      </c>
      <c r="H70" s="4"/>
      <c r="I70" s="4"/>
      <c r="J70" s="4"/>
      <c r="K70" s="4"/>
      <c r="L70" s="4"/>
      <c r="M70" s="4"/>
      <c r="N70" s="4">
        <f t="shared" si="1"/>
        <v>0</v>
      </c>
      <c r="O70" s="1"/>
    </row>
    <row r="71" spans="1:15" x14ac:dyDescent="0.25">
      <c r="A71" s="1" t="s">
        <v>16</v>
      </c>
      <c r="B71" s="1" t="s">
        <v>467</v>
      </c>
      <c r="C71" s="1" t="str">
        <f>VLOOKUP(B71,'Sheet2 (2)'!$C$1:$D$349,2,FALSE)</f>
        <v>MMR015014</v>
      </c>
      <c r="D71" s="5">
        <v>42210</v>
      </c>
      <c r="E71" s="4">
        <v>3</v>
      </c>
      <c r="F71" s="4">
        <v>275</v>
      </c>
      <c r="G71" s="4">
        <v>836</v>
      </c>
      <c r="H71" s="4">
        <v>5</v>
      </c>
      <c r="I71" s="4"/>
      <c r="J71" s="4"/>
      <c r="K71" s="4"/>
      <c r="L71" s="4">
        <v>1472688</v>
      </c>
      <c r="M71" s="4">
        <v>500000</v>
      </c>
      <c r="N71" s="4">
        <f t="shared" si="1"/>
        <v>1972688</v>
      </c>
      <c r="O71" s="1"/>
    </row>
    <row r="72" spans="1:15" x14ac:dyDescent="0.25">
      <c r="A72" s="1" t="s">
        <v>16</v>
      </c>
      <c r="B72" s="1" t="s">
        <v>541</v>
      </c>
      <c r="C72" s="1" t="str">
        <f>VLOOKUP(B72,'Sheet2 (2)'!$C$1:$D$349,2,FALSE)</f>
        <v>MMR015017</v>
      </c>
      <c r="D72" s="5">
        <v>42209</v>
      </c>
      <c r="E72" s="4"/>
      <c r="F72" s="4"/>
      <c r="G72" s="4">
        <v>2282</v>
      </c>
      <c r="H72" s="4"/>
      <c r="I72" s="4"/>
      <c r="J72" s="4"/>
      <c r="K72" s="4"/>
      <c r="L72" s="4"/>
      <c r="M72" s="4"/>
      <c r="N72" s="4">
        <f t="shared" si="1"/>
        <v>0</v>
      </c>
      <c r="O72" s="1"/>
    </row>
    <row r="73" spans="1:15" x14ac:dyDescent="0.25">
      <c r="A73" s="1" t="s">
        <v>16</v>
      </c>
      <c r="B73" s="1" t="s">
        <v>471</v>
      </c>
      <c r="C73" s="1" t="str">
        <f>VLOOKUP(B73,'Sheet2 (2)'!$C$1:$D$349,2,FALSE)</f>
        <v>MMR014005</v>
      </c>
      <c r="D73" s="5">
        <v>42211</v>
      </c>
      <c r="E73" s="4"/>
      <c r="F73" s="4"/>
      <c r="G73" s="4">
        <v>2140</v>
      </c>
      <c r="H73" s="4"/>
      <c r="I73" s="4"/>
      <c r="J73" s="4"/>
      <c r="K73" s="4"/>
      <c r="L73" s="4"/>
      <c r="M73" s="4"/>
      <c r="N73" s="4">
        <f t="shared" si="1"/>
        <v>0</v>
      </c>
      <c r="O73" s="1"/>
    </row>
    <row r="74" spans="1:15" x14ac:dyDescent="0.25">
      <c r="A74" s="1" t="s">
        <v>16</v>
      </c>
      <c r="B74" s="1" t="s">
        <v>601</v>
      </c>
      <c r="C74" s="1" t="str">
        <f>VLOOKUP(B74,'Sheet2 (2)'!$C$1:$D$349,2,FALSE)</f>
        <v>MMR015004</v>
      </c>
      <c r="D74" s="5">
        <v>42215</v>
      </c>
      <c r="E74" s="4"/>
      <c r="F74" s="4">
        <v>5</v>
      </c>
      <c r="G74" s="4">
        <v>37</v>
      </c>
      <c r="H74" s="4"/>
      <c r="I74" s="4"/>
      <c r="J74" s="4"/>
      <c r="K74" s="4"/>
      <c r="L74" s="4"/>
      <c r="M74" s="4"/>
      <c r="N74" s="4">
        <f t="shared" si="1"/>
        <v>0</v>
      </c>
      <c r="O74" s="1"/>
    </row>
    <row r="75" spans="1:15" x14ac:dyDescent="0.25">
      <c r="A75" s="1" t="s">
        <v>16</v>
      </c>
      <c r="B75" s="1" t="s">
        <v>599</v>
      </c>
      <c r="C75" s="1" t="str">
        <f>VLOOKUP(B75,'Sheet2 (2)'!$C$1:$D$349,2,FALSE)</f>
        <v>MMR016009</v>
      </c>
      <c r="D75" s="5">
        <v>42220</v>
      </c>
      <c r="E75" s="4">
        <v>40</v>
      </c>
      <c r="F75" s="4"/>
      <c r="G75" s="4"/>
      <c r="H75" s="4">
        <v>1</v>
      </c>
      <c r="I75" s="4"/>
      <c r="J75" s="4"/>
      <c r="K75" s="4"/>
      <c r="L75" s="4">
        <v>286858</v>
      </c>
      <c r="M75" s="4"/>
      <c r="N75" s="4">
        <f t="shared" si="1"/>
        <v>286858</v>
      </c>
      <c r="O75" s="1" t="s">
        <v>721</v>
      </c>
    </row>
    <row r="76" spans="1:15" x14ac:dyDescent="0.25">
      <c r="A76" s="1" t="s">
        <v>17</v>
      </c>
      <c r="B76" s="1" t="s">
        <v>286</v>
      </c>
      <c r="C76" s="1" t="str">
        <f>VLOOKUP(B76,'Sheet2 (2)'!$C$1:$D$349,2,FALSE)</f>
        <v>MMR010011</v>
      </c>
      <c r="D76" s="5">
        <v>42209</v>
      </c>
      <c r="E76" s="4">
        <v>27</v>
      </c>
      <c r="F76" s="4"/>
      <c r="G76" s="4"/>
      <c r="H76" s="4">
        <v>3</v>
      </c>
      <c r="I76" s="4"/>
      <c r="J76" s="4"/>
      <c r="K76" s="4"/>
      <c r="L76" s="4"/>
      <c r="M76" s="4"/>
      <c r="N76" s="4">
        <f t="shared" si="1"/>
        <v>0</v>
      </c>
      <c r="O76" s="1"/>
    </row>
    <row r="77" spans="1:15" x14ac:dyDescent="0.25">
      <c r="A77" s="1" t="s">
        <v>17</v>
      </c>
      <c r="B77" s="1" t="s">
        <v>314</v>
      </c>
      <c r="C77" s="1" t="str">
        <f>VLOOKUP(B77,'Sheet2 (2)'!$C$1:$D$349,2,FALSE)</f>
        <v>MMR010012</v>
      </c>
      <c r="D77" s="5">
        <v>42209</v>
      </c>
      <c r="E77" s="4">
        <v>57</v>
      </c>
      <c r="F77" s="4"/>
      <c r="G77" s="4">
        <v>232</v>
      </c>
      <c r="H77" s="4">
        <v>5</v>
      </c>
      <c r="I77" s="4"/>
      <c r="J77" s="4"/>
      <c r="K77" s="4">
        <v>2850000</v>
      </c>
      <c r="L77" s="4">
        <v>1257762</v>
      </c>
      <c r="M77" s="4">
        <v>500000</v>
      </c>
      <c r="N77" s="4">
        <f t="shared" si="1"/>
        <v>4607762</v>
      </c>
      <c r="O77" s="1"/>
    </row>
    <row r="78" spans="1:15" x14ac:dyDescent="0.25">
      <c r="A78" s="1" t="s">
        <v>17</v>
      </c>
      <c r="B78" s="1" t="s">
        <v>306</v>
      </c>
      <c r="C78" s="1" t="str">
        <f>VLOOKUP(B78,'Sheet2 (2)'!$C$1:$D$349,2,FALSE)</f>
        <v>MMR010010</v>
      </c>
      <c r="D78" s="5">
        <v>42209</v>
      </c>
      <c r="E78" s="4">
        <v>4</v>
      </c>
      <c r="F78" s="4"/>
      <c r="G78" s="4">
        <v>188</v>
      </c>
      <c r="H78" s="4"/>
      <c r="I78" s="4"/>
      <c r="J78" s="4"/>
      <c r="K78" s="4"/>
      <c r="L78" s="4"/>
      <c r="M78" s="4"/>
      <c r="N78" s="4">
        <f t="shared" si="1"/>
        <v>0</v>
      </c>
      <c r="O78" s="1"/>
    </row>
    <row r="79" spans="1:15" x14ac:dyDescent="0.25">
      <c r="A79" s="1" t="s">
        <v>17</v>
      </c>
      <c r="B79" s="1" t="s">
        <v>296</v>
      </c>
      <c r="C79" s="1" t="str">
        <f>VLOOKUP(B79,'Sheet2 (2)'!$C$1:$D$349,2,FALSE)</f>
        <v>MMR010022</v>
      </c>
      <c r="D79" s="5">
        <v>42216</v>
      </c>
      <c r="E79" s="4"/>
      <c r="F79" s="4">
        <v>1784</v>
      </c>
      <c r="G79" s="4">
        <v>7657</v>
      </c>
      <c r="H79" s="4"/>
      <c r="I79" s="4">
        <v>244350</v>
      </c>
      <c r="J79" s="4"/>
      <c r="K79" s="4"/>
      <c r="L79" s="4">
        <v>2796720</v>
      </c>
      <c r="M79" s="4"/>
      <c r="N79" s="4">
        <f t="shared" si="1"/>
        <v>3041070</v>
      </c>
      <c r="O79" s="1"/>
    </row>
    <row r="80" spans="1:15" x14ac:dyDescent="0.25">
      <c r="A80" s="1" t="s">
        <v>17</v>
      </c>
      <c r="B80" s="1" t="s">
        <v>288</v>
      </c>
      <c r="C80" s="1" t="str">
        <f>VLOOKUP(B80,'Sheet2 (2)'!$C$1:$D$349,2,FALSE)</f>
        <v>MMR010017</v>
      </c>
      <c r="D80" s="5"/>
      <c r="E80" s="4"/>
      <c r="F80" s="4">
        <v>787</v>
      </c>
      <c r="G80" s="4">
        <v>3081</v>
      </c>
      <c r="H80" s="4"/>
      <c r="I80" s="4">
        <v>2498400</v>
      </c>
      <c r="J80" s="4"/>
      <c r="K80" s="4"/>
      <c r="L80" s="4">
        <v>4878000</v>
      </c>
      <c r="M80" s="4"/>
      <c r="N80" s="4">
        <f t="shared" si="1"/>
        <v>7376400</v>
      </c>
      <c r="O80" s="1"/>
    </row>
    <row r="81" spans="1:15" x14ac:dyDescent="0.25">
      <c r="A81" s="1" t="s">
        <v>18</v>
      </c>
      <c r="B81" s="1" t="s">
        <v>144</v>
      </c>
      <c r="C81" s="1" t="str">
        <f>VLOOKUP(B81,'Sheet2 (2)'!$C$1:$D$349,2,FALSE)</f>
        <v>MMR004006</v>
      </c>
      <c r="D81" s="5">
        <v>42206</v>
      </c>
      <c r="E81" s="4">
        <v>161</v>
      </c>
      <c r="F81" s="4">
        <v>47</v>
      </c>
      <c r="G81" s="4">
        <v>820</v>
      </c>
      <c r="H81" s="4"/>
      <c r="I81" s="4"/>
      <c r="J81" s="4"/>
      <c r="K81" s="4"/>
      <c r="L81" s="4"/>
      <c r="M81" s="4"/>
      <c r="N81" s="4">
        <f t="shared" si="1"/>
        <v>0</v>
      </c>
      <c r="O81" s="1" t="s">
        <v>740</v>
      </c>
    </row>
    <row r="82" spans="1:15" x14ac:dyDescent="0.25">
      <c r="A82" s="1" t="s">
        <v>18</v>
      </c>
      <c r="B82" s="1" t="s">
        <v>138</v>
      </c>
      <c r="C82" s="1" t="str">
        <f>VLOOKUP(B82,'Sheet2 (2)'!$C$1:$D$349,2,FALSE)</f>
        <v>MMR004002</v>
      </c>
      <c r="D82" s="5">
        <v>42214</v>
      </c>
      <c r="E82" s="4">
        <v>247</v>
      </c>
      <c r="F82" s="4">
        <v>1285</v>
      </c>
      <c r="G82" s="4">
        <v>6051</v>
      </c>
      <c r="H82" s="4">
        <v>3</v>
      </c>
      <c r="I82" s="4"/>
      <c r="J82" s="4"/>
      <c r="K82" s="4"/>
      <c r="L82" s="4">
        <v>485468</v>
      </c>
      <c r="M82" s="4"/>
      <c r="N82" s="4">
        <f t="shared" si="1"/>
        <v>485468</v>
      </c>
      <c r="O82" s="1"/>
    </row>
    <row r="83" spans="1:15" x14ac:dyDescent="0.25">
      <c r="A83" s="1" t="s">
        <v>18</v>
      </c>
      <c r="B83" s="1" t="s">
        <v>146</v>
      </c>
      <c r="C83" s="1" t="str">
        <f>VLOOKUP(B83,'Sheet2 (2)'!$C$1:$D$349,2,FALSE)</f>
        <v>MMR004009</v>
      </c>
      <c r="D83" s="5">
        <v>42220</v>
      </c>
      <c r="E83" s="4">
        <v>398</v>
      </c>
      <c r="F83" s="4">
        <v>683</v>
      </c>
      <c r="G83" s="4">
        <v>3196</v>
      </c>
      <c r="H83" s="4"/>
      <c r="I83" s="4"/>
      <c r="J83" s="4"/>
      <c r="K83" s="4"/>
      <c r="L83" s="4"/>
      <c r="M83" s="4"/>
      <c r="N83" s="4">
        <f t="shared" si="1"/>
        <v>0</v>
      </c>
      <c r="O83" s="1"/>
    </row>
    <row r="84" spans="1:15" x14ac:dyDescent="0.25">
      <c r="A84" s="1" t="s">
        <v>18</v>
      </c>
      <c r="B84" s="1" t="s">
        <v>148</v>
      </c>
      <c r="C84" s="1" t="str">
        <f>VLOOKUP(B84,'Sheet2 (2)'!$C$1:$D$349,2,FALSE)</f>
        <v>MMR004004</v>
      </c>
      <c r="D84" s="5">
        <v>42220</v>
      </c>
      <c r="E84" s="4">
        <v>193</v>
      </c>
      <c r="F84" s="4">
        <v>213</v>
      </c>
      <c r="G84" s="4">
        <v>1388</v>
      </c>
      <c r="H84" s="4"/>
      <c r="I84" s="4"/>
      <c r="J84" s="4"/>
      <c r="K84" s="4"/>
      <c r="L84" s="4"/>
      <c r="M84" s="4"/>
      <c r="N84" s="4">
        <f t="shared" si="1"/>
        <v>0</v>
      </c>
      <c r="O84" s="1"/>
    </row>
    <row r="85" spans="1:15" x14ac:dyDescent="0.25">
      <c r="A85" s="1" t="s">
        <v>18</v>
      </c>
      <c r="B85" s="1" t="s">
        <v>136</v>
      </c>
      <c r="C85" s="1" t="str">
        <f>VLOOKUP(B85,'Sheet2 (2)'!$C$1:$D$349,2,FALSE)</f>
        <v>MMR004001</v>
      </c>
      <c r="D85" s="5">
        <v>42220</v>
      </c>
      <c r="E85" s="4">
        <v>58</v>
      </c>
      <c r="F85" s="4">
        <v>61</v>
      </c>
      <c r="G85" s="4">
        <v>335</v>
      </c>
      <c r="H85" s="4">
        <v>1</v>
      </c>
      <c r="I85" s="4"/>
      <c r="J85" s="4"/>
      <c r="K85" s="4"/>
      <c r="L85" s="4"/>
      <c r="M85" s="4">
        <v>100000</v>
      </c>
      <c r="N85" s="4">
        <f t="shared" si="1"/>
        <v>100000</v>
      </c>
      <c r="O85" s="1"/>
    </row>
    <row r="86" spans="1:15" x14ac:dyDescent="0.25">
      <c r="A86" s="1" t="s">
        <v>18</v>
      </c>
      <c r="B86" s="1" t="s">
        <v>152</v>
      </c>
      <c r="C86" s="1" t="str">
        <f>VLOOKUP(B86,'Sheet2 (2)'!$C$1:$D$349,2,FALSE)</f>
        <v>MMR004005</v>
      </c>
      <c r="D86" s="5">
        <v>42220</v>
      </c>
      <c r="E86" s="4">
        <v>62</v>
      </c>
      <c r="F86" s="4">
        <v>90</v>
      </c>
      <c r="G86" s="4">
        <v>594</v>
      </c>
      <c r="H86" s="4"/>
      <c r="I86" s="4"/>
      <c r="J86" s="4"/>
      <c r="K86" s="4"/>
      <c r="L86" s="4"/>
      <c r="M86" s="4"/>
      <c r="N86" s="4">
        <f t="shared" si="1"/>
        <v>0</v>
      </c>
      <c r="O86" s="1"/>
    </row>
    <row r="87" spans="1:15" x14ac:dyDescent="0.25">
      <c r="A87" s="1" t="s">
        <v>18</v>
      </c>
      <c r="B87" s="1" t="s">
        <v>140</v>
      </c>
      <c r="C87" s="1" t="str">
        <f>VLOOKUP(B87,'Sheet2 (2)'!$C$1:$D$349,2,FALSE)</f>
        <v>MMR004008</v>
      </c>
      <c r="D87" s="5">
        <v>42220</v>
      </c>
      <c r="E87" s="4"/>
      <c r="F87" s="4">
        <v>29</v>
      </c>
      <c r="G87" s="4">
        <v>199</v>
      </c>
      <c r="H87" s="4"/>
      <c r="I87" s="4"/>
      <c r="J87" s="4"/>
      <c r="K87" s="4"/>
      <c r="L87" s="4"/>
      <c r="M87" s="4"/>
      <c r="N87" s="4">
        <f t="shared" si="1"/>
        <v>0</v>
      </c>
      <c r="O87" s="1"/>
    </row>
    <row r="88" spans="1:15" x14ac:dyDescent="0.25">
      <c r="A88" s="1" t="s">
        <v>18</v>
      </c>
      <c r="B88" s="1" t="s">
        <v>142</v>
      </c>
      <c r="C88" s="1" t="str">
        <f>VLOOKUP(B88,'Sheet2 (2)'!$C$1:$D$349,2,FALSE)</f>
        <v>MMR004007</v>
      </c>
      <c r="D88" s="5">
        <v>42220</v>
      </c>
      <c r="E88" s="4"/>
      <c r="F88" s="4">
        <v>22</v>
      </c>
      <c r="G88" s="4">
        <v>90</v>
      </c>
      <c r="H88" s="4"/>
      <c r="I88" s="4"/>
      <c r="J88" s="4"/>
      <c r="K88" s="4"/>
      <c r="L88" s="4"/>
      <c r="M88" s="4"/>
      <c r="N88" s="4">
        <f t="shared" si="1"/>
        <v>0</v>
      </c>
      <c r="O88" s="1"/>
    </row>
    <row r="89" spans="1:15" x14ac:dyDescent="0.25">
      <c r="A89" s="1" t="s">
        <v>19</v>
      </c>
      <c r="B89" s="1" t="s">
        <v>328</v>
      </c>
      <c r="C89" s="1" t="str">
        <f>VLOOKUP(B89,'Sheet2 (2)'!$C$1:$D$349,2,FALSE)</f>
        <v>MMR011009</v>
      </c>
      <c r="D89" s="5">
        <v>42215</v>
      </c>
      <c r="E89" s="4"/>
      <c r="F89" s="4">
        <v>104</v>
      </c>
      <c r="G89" s="4">
        <v>497</v>
      </c>
      <c r="H89" s="4"/>
      <c r="I89" s="4"/>
      <c r="J89" s="4">
        <v>927360</v>
      </c>
      <c r="K89" s="4"/>
      <c r="L89" s="4">
        <v>1999980</v>
      </c>
      <c r="M89" s="4"/>
      <c r="N89" s="4">
        <f t="shared" si="1"/>
        <v>2927340</v>
      </c>
      <c r="O89" s="1"/>
    </row>
    <row r="90" spans="1:15" x14ac:dyDescent="0.25">
      <c r="A90" s="1" t="s">
        <v>19</v>
      </c>
      <c r="B90" s="1" t="s">
        <v>322</v>
      </c>
      <c r="C90" s="1" t="str">
        <f>VLOOKUP(B90,'Sheet2 (2)'!$C$1:$D$349,2,FALSE)</f>
        <v>MMR011010</v>
      </c>
      <c r="D90" s="5">
        <v>42215</v>
      </c>
      <c r="E90" s="4"/>
      <c r="F90" s="4">
        <v>132</v>
      </c>
      <c r="G90" s="4">
        <v>625</v>
      </c>
      <c r="H90" s="4"/>
      <c r="I90" s="4"/>
      <c r="J90" s="4">
        <v>4963380</v>
      </c>
      <c r="K90" s="4"/>
      <c r="L90" s="4">
        <v>1253000</v>
      </c>
      <c r="M90" s="4"/>
      <c r="N90" s="4">
        <f t="shared" si="1"/>
        <v>6216380</v>
      </c>
      <c r="O90" s="1"/>
    </row>
    <row r="91" spans="1:15" x14ac:dyDescent="0.25">
      <c r="A91" s="1" t="s">
        <v>19</v>
      </c>
      <c r="B91" s="1" t="s">
        <v>338</v>
      </c>
      <c r="C91" s="1" t="str">
        <f>VLOOKUP(B91,'Sheet2 (2)'!$C$1:$D$349,2,FALSE)</f>
        <v>MMR011007</v>
      </c>
      <c r="D91" s="5">
        <v>42216</v>
      </c>
      <c r="E91" s="4"/>
      <c r="F91" s="4">
        <v>93</v>
      </c>
      <c r="G91" s="4">
        <v>413</v>
      </c>
      <c r="H91" s="4"/>
      <c r="I91" s="4"/>
      <c r="J91" s="4">
        <v>613760</v>
      </c>
      <c r="K91" s="4"/>
      <c r="L91" s="4"/>
      <c r="M91" s="4"/>
      <c r="N91" s="4">
        <f t="shared" si="1"/>
        <v>613760</v>
      </c>
      <c r="O91" s="1"/>
    </row>
    <row r="92" spans="1:15" x14ac:dyDescent="0.25">
      <c r="A92" s="1" t="s">
        <v>20</v>
      </c>
      <c r="B92" s="1" t="s">
        <v>244</v>
      </c>
      <c r="C92" s="1" t="str">
        <f>VLOOKUP(B92,'Sheet2 (2)'!$C$1:$D$349,2,FALSE)</f>
        <v>MMR009008</v>
      </c>
      <c r="D92" s="5">
        <v>42212</v>
      </c>
      <c r="E92" s="4"/>
      <c r="F92" s="4">
        <v>1981</v>
      </c>
      <c r="G92" s="4">
        <v>22607</v>
      </c>
      <c r="H92" s="4"/>
      <c r="I92" s="4"/>
      <c r="J92" s="4"/>
      <c r="K92" s="4">
        <v>100000000</v>
      </c>
      <c r="L92" s="4">
        <v>30015420</v>
      </c>
      <c r="M92" s="4"/>
      <c r="N92" s="4">
        <f t="shared" si="1"/>
        <v>130015420</v>
      </c>
      <c r="O92" s="1"/>
    </row>
    <row r="93" spans="1:15" x14ac:dyDescent="0.25">
      <c r="A93" s="1" t="s">
        <v>20</v>
      </c>
      <c r="B93" s="1" t="s">
        <v>20</v>
      </c>
      <c r="C93" s="1" t="str">
        <f>VLOOKUP(B93,'Sheet2 (2)'!$C$1:$D$349,2,FALSE)</f>
        <v>MMR009001</v>
      </c>
      <c r="D93" s="5">
        <v>42215</v>
      </c>
      <c r="E93" s="4"/>
      <c r="F93" s="4">
        <v>60</v>
      </c>
      <c r="G93" s="4">
        <v>224</v>
      </c>
      <c r="H93" s="4"/>
      <c r="I93" s="4"/>
      <c r="J93" s="4"/>
      <c r="K93" s="4"/>
      <c r="L93" s="4">
        <v>5243850</v>
      </c>
      <c r="M93" s="4"/>
      <c r="N93" s="4">
        <f t="shared" si="1"/>
        <v>5243850</v>
      </c>
      <c r="O93" s="1"/>
    </row>
    <row r="94" spans="1:15" x14ac:dyDescent="0.25">
      <c r="A94" s="1" t="s">
        <v>20</v>
      </c>
      <c r="B94" s="1" t="s">
        <v>248</v>
      </c>
      <c r="C94" s="1" t="str">
        <f>VLOOKUP(B94,'Sheet2 (2)'!$C$1:$D$349,2,FALSE)</f>
        <v>MMR009025</v>
      </c>
      <c r="D94" s="5">
        <v>42215</v>
      </c>
      <c r="E94" s="4">
        <v>2</v>
      </c>
      <c r="F94" s="4"/>
      <c r="G94" s="4">
        <v>4</v>
      </c>
      <c r="H94" s="4"/>
      <c r="I94" s="4"/>
      <c r="J94" s="4"/>
      <c r="K94" s="4"/>
      <c r="L94" s="4"/>
      <c r="M94" s="4"/>
      <c r="N94" s="4">
        <f t="shared" si="1"/>
        <v>0</v>
      </c>
      <c r="O94" s="1"/>
    </row>
    <row r="95" spans="1:15" x14ac:dyDescent="0.25">
      <c r="A95" s="1" t="s">
        <v>20</v>
      </c>
      <c r="B95" s="1" t="s">
        <v>222</v>
      </c>
      <c r="C95" s="1" t="str">
        <f>VLOOKUP(B95,'Sheet2 (2)'!$C$1:$D$349,2,FALSE)</f>
        <v>MMR009023</v>
      </c>
      <c r="D95" s="5">
        <v>42215</v>
      </c>
      <c r="E95" s="4"/>
      <c r="F95" s="4">
        <v>11</v>
      </c>
      <c r="G95" s="4">
        <v>55</v>
      </c>
      <c r="H95" s="4"/>
      <c r="I95" s="4"/>
      <c r="J95" s="4"/>
      <c r="K95" s="4"/>
      <c r="L95" s="4"/>
      <c r="M95" s="4"/>
      <c r="N95" s="4">
        <f t="shared" si="1"/>
        <v>0</v>
      </c>
      <c r="O95" s="1"/>
    </row>
    <row r="96" spans="1:15" x14ac:dyDescent="0.25">
      <c r="A96" s="1" t="s">
        <v>20</v>
      </c>
      <c r="B96" s="1" t="s">
        <v>252</v>
      </c>
      <c r="C96" s="1" t="str">
        <f>VLOOKUP(B96,'Sheet2 (2)'!$C$1:$D$349,2,FALSE)</f>
        <v>MMR009011</v>
      </c>
      <c r="D96" s="5">
        <v>42217</v>
      </c>
      <c r="E96" s="4"/>
      <c r="F96" s="4">
        <v>542</v>
      </c>
      <c r="G96" s="4">
        <v>6106</v>
      </c>
      <c r="H96" s="4"/>
      <c r="I96" s="4"/>
      <c r="J96" s="4"/>
      <c r="K96" s="4"/>
      <c r="L96" s="4">
        <v>9422100</v>
      </c>
      <c r="M96" s="4"/>
      <c r="N96" s="4">
        <f t="shared" si="1"/>
        <v>9422100</v>
      </c>
      <c r="O96" s="1"/>
    </row>
    <row r="97" spans="1:15" x14ac:dyDescent="0.25">
      <c r="A97" s="1" t="s">
        <v>20</v>
      </c>
      <c r="B97" s="1" t="s">
        <v>264</v>
      </c>
      <c r="C97" s="1" t="str">
        <f>VLOOKUP(B97,'Sheet2 (2)'!$C$1:$D$349,2,FALSE)</f>
        <v>MMR009019</v>
      </c>
      <c r="D97" s="5">
        <v>42221</v>
      </c>
      <c r="E97" s="4"/>
      <c r="F97" s="4">
        <v>1395</v>
      </c>
      <c r="G97" s="4">
        <v>6499</v>
      </c>
      <c r="H97" s="4"/>
      <c r="I97" s="4"/>
      <c r="J97" s="4"/>
      <c r="K97" s="4"/>
      <c r="L97" s="4">
        <v>4065000</v>
      </c>
      <c r="M97" s="4"/>
      <c r="N97" s="4">
        <f t="shared" si="1"/>
        <v>4065000</v>
      </c>
      <c r="O97" s="1"/>
    </row>
    <row r="98" spans="1:15" x14ac:dyDescent="0.25">
      <c r="A98" s="1" t="s">
        <v>21</v>
      </c>
      <c r="B98" s="1" t="s">
        <v>699</v>
      </c>
      <c r="C98" s="1" t="str">
        <f>VLOOKUP(B98,'Sheet2 (2)'!$C$1:$D$349,2,FALSE)</f>
        <v>MMR013007</v>
      </c>
      <c r="D98" s="5">
        <v>42214</v>
      </c>
      <c r="E98" s="4"/>
      <c r="F98" s="4">
        <v>81</v>
      </c>
      <c r="G98" s="4">
        <v>500</v>
      </c>
      <c r="H98" s="4"/>
      <c r="I98" s="4"/>
      <c r="J98" s="4"/>
      <c r="K98" s="4"/>
      <c r="L98" s="4"/>
      <c r="M98" s="4"/>
      <c r="N98" s="4">
        <f t="shared" si="1"/>
        <v>0</v>
      </c>
      <c r="O98" s="1"/>
    </row>
    <row r="99" spans="1:15" x14ac:dyDescent="0.25">
      <c r="A99" s="1" t="s">
        <v>21</v>
      </c>
      <c r="B99" s="1" t="s">
        <v>658</v>
      </c>
      <c r="C99" s="1" t="str">
        <f>VLOOKUP(B99,'Sheet2 (2)'!$C$1:$D$349,2,FALSE)</f>
        <v>MMR013003</v>
      </c>
      <c r="D99" s="5">
        <v>42216</v>
      </c>
      <c r="E99" s="4"/>
      <c r="F99" s="4">
        <v>75</v>
      </c>
      <c r="G99" s="4">
        <v>188</v>
      </c>
      <c r="H99" s="4"/>
      <c r="I99" s="4"/>
      <c r="J99" s="4"/>
      <c r="K99" s="4"/>
      <c r="L99" s="4">
        <v>317070</v>
      </c>
      <c r="M99" s="4"/>
      <c r="N99" s="4">
        <f t="shared" si="1"/>
        <v>317070</v>
      </c>
      <c r="O99" s="1"/>
    </row>
    <row r="100" spans="1:15" x14ac:dyDescent="0.25">
      <c r="A100" s="1" t="s">
        <v>21</v>
      </c>
      <c r="B100" s="1" t="s">
        <v>656</v>
      </c>
      <c r="C100" s="1" t="str">
        <f>VLOOKUP(B100,'Sheet2 (2)'!$C$1:$D$349,2,FALSE)</f>
        <v>MMR013004</v>
      </c>
      <c r="D100" s="5">
        <v>42216</v>
      </c>
      <c r="E100" s="4"/>
      <c r="F100" s="4">
        <v>193</v>
      </c>
      <c r="G100" s="4">
        <v>839</v>
      </c>
      <c r="H100" s="4"/>
      <c r="I100" s="4"/>
      <c r="J100" s="4"/>
      <c r="K100" s="4"/>
      <c r="L100" s="4"/>
      <c r="M100" s="4"/>
      <c r="N100" s="4">
        <f t="shared" si="1"/>
        <v>0</v>
      </c>
      <c r="O100" s="1"/>
    </row>
    <row r="101" spans="1:15" x14ac:dyDescent="0.25">
      <c r="A101" s="1" t="s">
        <v>21</v>
      </c>
      <c r="B101" s="1" t="s">
        <v>640</v>
      </c>
      <c r="C101" s="1" t="str">
        <f>VLOOKUP(B101,'Sheet2 (2)'!$C$1:$D$349,2,FALSE)</f>
        <v>MMR013020</v>
      </c>
      <c r="D101" s="5">
        <v>42217</v>
      </c>
      <c r="E101" s="4">
        <v>27</v>
      </c>
      <c r="F101" s="4">
        <v>102</v>
      </c>
      <c r="G101" s="4">
        <v>677</v>
      </c>
      <c r="H101" s="4"/>
      <c r="I101" s="4"/>
      <c r="J101" s="4"/>
      <c r="K101" s="4"/>
      <c r="L101" s="4"/>
      <c r="M101" s="4"/>
      <c r="N101" s="4">
        <f t="shared" si="1"/>
        <v>0</v>
      </c>
      <c r="O101" s="1"/>
    </row>
  </sheetData>
  <autoFilter ref="A3:O101"/>
  <mergeCells count="11">
    <mergeCell ref="A1:N1"/>
    <mergeCell ref="N2:N3"/>
    <mergeCell ref="O2:O3"/>
    <mergeCell ref="A2:A3"/>
    <mergeCell ref="E2:F2"/>
    <mergeCell ref="G2:G3"/>
    <mergeCell ref="H2:H3"/>
    <mergeCell ref="B2:B3"/>
    <mergeCell ref="C2:C3"/>
    <mergeCell ref="D2:D3"/>
    <mergeCell ref="I2:M2"/>
  </mergeCells>
  <dataValidations count="2">
    <dataValidation type="list" allowBlank="1" showInputMessage="1" showErrorMessage="1" sqref="A4:A101">
      <formula1>SR</formula1>
    </dataValidation>
    <dataValidation type="list" allowBlank="1" showInputMessage="1" showErrorMessage="1" sqref="B4:B101">
      <formula1>INDIRECT(A4)</formula1>
    </dataValidation>
  </dataValidations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9"/>
  <sheetViews>
    <sheetView topLeftCell="A324" workbookViewId="0">
      <selection activeCell="A2" sqref="A2:A15"/>
    </sheetView>
  </sheetViews>
  <sheetFormatPr defaultRowHeight="15" x14ac:dyDescent="0.25"/>
  <cols>
    <col min="1" max="1" width="16.5703125" customWidth="1"/>
    <col min="2" max="2" width="13.85546875" customWidth="1"/>
    <col min="3" max="3" width="18.140625" customWidth="1"/>
    <col min="4" max="4" width="16.140625" customWidth="1"/>
  </cols>
  <sheetData>
    <row r="1" spans="1:4" x14ac:dyDescent="0.25">
      <c r="A1" t="s">
        <v>26</v>
      </c>
      <c r="B1" t="s">
        <v>26</v>
      </c>
      <c r="C1" t="s">
        <v>24</v>
      </c>
      <c r="D1" t="s">
        <v>27</v>
      </c>
    </row>
    <row r="2" spans="1:4" x14ac:dyDescent="0.25">
      <c r="A2" t="s">
        <v>12</v>
      </c>
      <c r="B2" t="s">
        <v>12</v>
      </c>
      <c r="C2" t="s">
        <v>28</v>
      </c>
      <c r="D2" t="s">
        <v>29</v>
      </c>
    </row>
    <row r="3" spans="1:4" x14ac:dyDescent="0.25">
      <c r="A3" t="s">
        <v>13</v>
      </c>
      <c r="B3" t="s">
        <v>12</v>
      </c>
      <c r="C3" t="s">
        <v>30</v>
      </c>
      <c r="D3" t="s">
        <v>31</v>
      </c>
    </row>
    <row r="4" spans="1:4" x14ac:dyDescent="0.25">
      <c r="A4" t="s">
        <v>18</v>
      </c>
      <c r="B4" t="s">
        <v>12</v>
      </c>
      <c r="C4" t="s">
        <v>32</v>
      </c>
      <c r="D4" t="s">
        <v>33</v>
      </c>
    </row>
    <row r="5" spans="1:4" x14ac:dyDescent="0.25">
      <c r="A5" t="s">
        <v>15</v>
      </c>
      <c r="B5" t="s">
        <v>12</v>
      </c>
      <c r="C5" t="s">
        <v>34</v>
      </c>
      <c r="D5" t="s">
        <v>35</v>
      </c>
    </row>
    <row r="6" spans="1:4" x14ac:dyDescent="0.25">
      <c r="A6" t="s">
        <v>36</v>
      </c>
      <c r="B6" t="s">
        <v>12</v>
      </c>
      <c r="C6" t="s">
        <v>37</v>
      </c>
      <c r="D6" t="s">
        <v>38</v>
      </c>
    </row>
    <row r="7" spans="1:4" x14ac:dyDescent="0.25">
      <c r="A7" t="s">
        <v>11</v>
      </c>
      <c r="B7" t="s">
        <v>12</v>
      </c>
      <c r="C7" t="s">
        <v>39</v>
      </c>
      <c r="D7" t="s">
        <v>40</v>
      </c>
    </row>
    <row r="8" spans="1:4" x14ac:dyDescent="0.25">
      <c r="A8" t="s">
        <v>20</v>
      </c>
      <c r="B8" t="s">
        <v>12</v>
      </c>
      <c r="C8" t="s">
        <v>41</v>
      </c>
      <c r="D8" t="s">
        <v>42</v>
      </c>
    </row>
    <row r="9" spans="1:4" x14ac:dyDescent="0.25">
      <c r="A9" t="s">
        <v>17</v>
      </c>
      <c r="B9" t="s">
        <v>12</v>
      </c>
      <c r="C9" t="s">
        <v>43</v>
      </c>
      <c r="D9" t="s">
        <v>44</v>
      </c>
    </row>
    <row r="10" spans="1:4" x14ac:dyDescent="0.25">
      <c r="A10" t="s">
        <v>19</v>
      </c>
      <c r="B10" t="s">
        <v>12</v>
      </c>
      <c r="C10" t="s">
        <v>45</v>
      </c>
      <c r="D10" t="s">
        <v>46</v>
      </c>
    </row>
    <row r="11" spans="1:4" x14ac:dyDescent="0.25">
      <c r="A11" t="s">
        <v>9</v>
      </c>
      <c r="B11" t="s">
        <v>12</v>
      </c>
      <c r="C11" t="s">
        <v>47</v>
      </c>
      <c r="D11" t="s">
        <v>48</v>
      </c>
    </row>
    <row r="12" spans="1:4" x14ac:dyDescent="0.25">
      <c r="A12" t="s">
        <v>14</v>
      </c>
      <c r="B12" t="s">
        <v>12</v>
      </c>
      <c r="C12" t="s">
        <v>49</v>
      </c>
      <c r="D12" t="s">
        <v>50</v>
      </c>
    </row>
    <row r="13" spans="1:4" x14ac:dyDescent="0.25">
      <c r="A13" t="s">
        <v>16</v>
      </c>
      <c r="B13" t="s">
        <v>12</v>
      </c>
      <c r="C13" t="s">
        <v>51</v>
      </c>
      <c r="D13" t="s">
        <v>52</v>
      </c>
    </row>
    <row r="14" spans="1:4" x14ac:dyDescent="0.25">
      <c r="A14" t="s">
        <v>10</v>
      </c>
      <c r="B14" t="s">
        <v>12</v>
      </c>
      <c r="C14" t="s">
        <v>53</v>
      </c>
      <c r="D14" t="s">
        <v>54</v>
      </c>
    </row>
    <row r="15" spans="1:4" x14ac:dyDescent="0.25">
      <c r="A15" t="s">
        <v>21</v>
      </c>
      <c r="B15" t="s">
        <v>12</v>
      </c>
      <c r="C15" t="s">
        <v>55</v>
      </c>
      <c r="D15" t="s">
        <v>56</v>
      </c>
    </row>
    <row r="16" spans="1:4" x14ac:dyDescent="0.25">
      <c r="B16" t="s">
        <v>12</v>
      </c>
      <c r="C16" t="s">
        <v>57</v>
      </c>
      <c r="D16" t="s">
        <v>58</v>
      </c>
    </row>
    <row r="17" spans="2:4" x14ac:dyDescent="0.25">
      <c r="B17" t="s">
        <v>12</v>
      </c>
      <c r="C17" t="s">
        <v>59</v>
      </c>
      <c r="D17" t="s">
        <v>60</v>
      </c>
    </row>
    <row r="18" spans="2:4" x14ac:dyDescent="0.25">
      <c r="B18" t="s">
        <v>12</v>
      </c>
      <c r="C18" t="s">
        <v>61</v>
      </c>
      <c r="D18" t="s">
        <v>62</v>
      </c>
    </row>
    <row r="19" spans="2:4" x14ac:dyDescent="0.25">
      <c r="B19" t="s">
        <v>12</v>
      </c>
      <c r="C19" t="s">
        <v>63</v>
      </c>
      <c r="D19" t="s">
        <v>64</v>
      </c>
    </row>
    <row r="20" spans="2:4" x14ac:dyDescent="0.25">
      <c r="B20" t="s">
        <v>12</v>
      </c>
      <c r="C20" t="s">
        <v>65</v>
      </c>
      <c r="D20" t="s">
        <v>66</v>
      </c>
    </row>
    <row r="21" spans="2:4" x14ac:dyDescent="0.25">
      <c r="B21" t="s">
        <v>12</v>
      </c>
      <c r="C21" t="s">
        <v>67</v>
      </c>
      <c r="D21" t="s">
        <v>68</v>
      </c>
    </row>
    <row r="22" spans="2:4" x14ac:dyDescent="0.25">
      <c r="B22" t="s">
        <v>12</v>
      </c>
      <c r="C22" t="s">
        <v>69</v>
      </c>
      <c r="D22" t="s">
        <v>70</v>
      </c>
    </row>
    <row r="23" spans="2:4" x14ac:dyDescent="0.25">
      <c r="B23" t="s">
        <v>12</v>
      </c>
      <c r="C23" t="s">
        <v>71</v>
      </c>
      <c r="D23" t="s">
        <v>72</v>
      </c>
    </row>
    <row r="24" spans="2:4" x14ac:dyDescent="0.25">
      <c r="B24" t="s">
        <v>12</v>
      </c>
      <c r="C24" t="s">
        <v>73</v>
      </c>
      <c r="D24" t="s">
        <v>74</v>
      </c>
    </row>
    <row r="25" spans="2:4" x14ac:dyDescent="0.25">
      <c r="B25" t="s">
        <v>12</v>
      </c>
      <c r="C25" t="s">
        <v>75</v>
      </c>
      <c r="D25" t="s">
        <v>76</v>
      </c>
    </row>
    <row r="26" spans="2:4" x14ac:dyDescent="0.25">
      <c r="B26" t="s">
        <v>12</v>
      </c>
      <c r="C26" t="s">
        <v>77</v>
      </c>
      <c r="D26" t="s">
        <v>78</v>
      </c>
    </row>
    <row r="27" spans="2:4" x14ac:dyDescent="0.25">
      <c r="B27" t="s">
        <v>12</v>
      </c>
      <c r="C27" t="s">
        <v>79</v>
      </c>
      <c r="D27" t="s">
        <v>80</v>
      </c>
    </row>
    <row r="28" spans="2:4" x14ac:dyDescent="0.25">
      <c r="B28" t="s">
        <v>13</v>
      </c>
      <c r="C28" t="s">
        <v>13</v>
      </c>
      <c r="D28" t="s">
        <v>81</v>
      </c>
    </row>
    <row r="29" spans="2:4" x14ac:dyDescent="0.25">
      <c r="B29" t="s">
        <v>13</v>
      </c>
      <c r="C29" t="s">
        <v>82</v>
      </c>
      <c r="D29" t="s">
        <v>83</v>
      </c>
    </row>
    <row r="30" spans="2:4" x14ac:dyDescent="0.25">
      <c r="B30" t="s">
        <v>13</v>
      </c>
      <c r="C30" t="s">
        <v>84</v>
      </c>
      <c r="D30" t="s">
        <v>85</v>
      </c>
    </row>
    <row r="31" spans="2:4" x14ac:dyDescent="0.25">
      <c r="B31" t="s">
        <v>13</v>
      </c>
      <c r="C31" t="s">
        <v>86</v>
      </c>
      <c r="D31" t="s">
        <v>87</v>
      </c>
    </row>
    <row r="32" spans="2:4" x14ac:dyDescent="0.25">
      <c r="B32" t="s">
        <v>13</v>
      </c>
      <c r="C32" t="s">
        <v>88</v>
      </c>
      <c r="D32" t="s">
        <v>89</v>
      </c>
    </row>
    <row r="33" spans="2:4" x14ac:dyDescent="0.25">
      <c r="B33" t="s">
        <v>13</v>
      </c>
      <c r="C33" t="s">
        <v>90</v>
      </c>
      <c r="D33" t="s">
        <v>91</v>
      </c>
    </row>
    <row r="34" spans="2:4" x14ac:dyDescent="0.25">
      <c r="B34" t="s">
        <v>13</v>
      </c>
      <c r="C34" t="s">
        <v>92</v>
      </c>
      <c r="D34" t="s">
        <v>93</v>
      </c>
    </row>
    <row r="35" spans="2:4" x14ac:dyDescent="0.25">
      <c r="B35" t="s">
        <v>13</v>
      </c>
      <c r="C35" t="s">
        <v>94</v>
      </c>
      <c r="D35" t="s">
        <v>95</v>
      </c>
    </row>
    <row r="36" spans="2:4" x14ac:dyDescent="0.25">
      <c r="B36" t="s">
        <v>13</v>
      </c>
      <c r="C36" t="s">
        <v>96</v>
      </c>
      <c r="D36" t="s">
        <v>97</v>
      </c>
    </row>
    <row r="37" spans="2:4" x14ac:dyDescent="0.25">
      <c r="B37" t="s">
        <v>13</v>
      </c>
      <c r="C37" t="s">
        <v>98</v>
      </c>
      <c r="D37" t="s">
        <v>99</v>
      </c>
    </row>
    <row r="38" spans="2:4" x14ac:dyDescent="0.25">
      <c r="B38" t="s">
        <v>13</v>
      </c>
      <c r="C38" t="s">
        <v>100</v>
      </c>
      <c r="D38" t="s">
        <v>101</v>
      </c>
    </row>
    <row r="39" spans="2:4" x14ac:dyDescent="0.25">
      <c r="B39" t="s">
        <v>13</v>
      </c>
      <c r="C39" t="s">
        <v>102</v>
      </c>
      <c r="D39" t="s">
        <v>103</v>
      </c>
    </row>
    <row r="40" spans="2:4" x14ac:dyDescent="0.25">
      <c r="B40" t="s">
        <v>13</v>
      </c>
      <c r="C40" t="s">
        <v>104</v>
      </c>
      <c r="D40" t="s">
        <v>105</v>
      </c>
    </row>
    <row r="41" spans="2:4" x14ac:dyDescent="0.25">
      <c r="B41" t="s">
        <v>13</v>
      </c>
      <c r="C41" t="s">
        <v>106</v>
      </c>
      <c r="D41" t="s">
        <v>107</v>
      </c>
    </row>
    <row r="42" spans="2:4" x14ac:dyDescent="0.25">
      <c r="B42" t="s">
        <v>13</v>
      </c>
      <c r="C42" t="s">
        <v>108</v>
      </c>
      <c r="D42" t="s">
        <v>109</v>
      </c>
    </row>
    <row r="43" spans="2:4" x14ac:dyDescent="0.25">
      <c r="B43" t="s">
        <v>13</v>
      </c>
      <c r="C43" t="s">
        <v>110</v>
      </c>
      <c r="D43" t="s">
        <v>111</v>
      </c>
    </row>
    <row r="44" spans="2:4" x14ac:dyDescent="0.25">
      <c r="B44" t="s">
        <v>13</v>
      </c>
      <c r="C44" t="s">
        <v>112</v>
      </c>
      <c r="D44" t="s">
        <v>113</v>
      </c>
    </row>
    <row r="45" spans="2:4" x14ac:dyDescent="0.25">
      <c r="B45" t="s">
        <v>13</v>
      </c>
      <c r="C45" t="s">
        <v>114</v>
      </c>
      <c r="D45" t="s">
        <v>115</v>
      </c>
    </row>
    <row r="46" spans="2:4" x14ac:dyDescent="0.25">
      <c r="B46" t="s">
        <v>13</v>
      </c>
      <c r="C46" t="s">
        <v>116</v>
      </c>
      <c r="D46" t="s">
        <v>117</v>
      </c>
    </row>
    <row r="47" spans="2:4" x14ac:dyDescent="0.25">
      <c r="B47" t="s">
        <v>13</v>
      </c>
      <c r="C47" t="s">
        <v>118</v>
      </c>
      <c r="D47" t="s">
        <v>119</v>
      </c>
    </row>
    <row r="48" spans="2:4" x14ac:dyDescent="0.25">
      <c r="B48" t="s">
        <v>13</v>
      </c>
      <c r="C48" t="s">
        <v>120</v>
      </c>
      <c r="D48" t="s">
        <v>121</v>
      </c>
    </row>
    <row r="49" spans="2:4" x14ac:dyDescent="0.25">
      <c r="B49" t="s">
        <v>13</v>
      </c>
      <c r="C49" t="s">
        <v>122</v>
      </c>
      <c r="D49" t="s">
        <v>123</v>
      </c>
    </row>
    <row r="50" spans="2:4" x14ac:dyDescent="0.25">
      <c r="B50" t="s">
        <v>13</v>
      </c>
      <c r="C50" t="s">
        <v>124</v>
      </c>
      <c r="D50" t="s">
        <v>125</v>
      </c>
    </row>
    <row r="51" spans="2:4" x14ac:dyDescent="0.25">
      <c r="B51" t="s">
        <v>13</v>
      </c>
      <c r="C51" t="s">
        <v>126</v>
      </c>
      <c r="D51" t="s">
        <v>127</v>
      </c>
    </row>
    <row r="52" spans="2:4" x14ac:dyDescent="0.25">
      <c r="B52" t="s">
        <v>13</v>
      </c>
      <c r="C52" t="s">
        <v>128</v>
      </c>
      <c r="D52" t="s">
        <v>129</v>
      </c>
    </row>
    <row r="53" spans="2:4" x14ac:dyDescent="0.25">
      <c r="B53" t="s">
        <v>13</v>
      </c>
      <c r="C53" t="s">
        <v>130</v>
      </c>
      <c r="D53" t="s">
        <v>131</v>
      </c>
    </row>
    <row r="54" spans="2:4" x14ac:dyDescent="0.25">
      <c r="B54" t="s">
        <v>13</v>
      </c>
      <c r="C54" t="s">
        <v>132</v>
      </c>
      <c r="D54" t="s">
        <v>133</v>
      </c>
    </row>
    <row r="55" spans="2:4" x14ac:dyDescent="0.25">
      <c r="B55" t="s">
        <v>13</v>
      </c>
      <c r="C55" t="s">
        <v>134</v>
      </c>
      <c r="D55" t="s">
        <v>135</v>
      </c>
    </row>
    <row r="56" spans="2:4" x14ac:dyDescent="0.25">
      <c r="B56" t="s">
        <v>18</v>
      </c>
      <c r="C56" t="s">
        <v>136</v>
      </c>
      <c r="D56" t="s">
        <v>137</v>
      </c>
    </row>
    <row r="57" spans="2:4" x14ac:dyDescent="0.25">
      <c r="B57" t="s">
        <v>18</v>
      </c>
      <c r="C57" t="s">
        <v>138</v>
      </c>
      <c r="D57" t="s">
        <v>139</v>
      </c>
    </row>
    <row r="58" spans="2:4" x14ac:dyDescent="0.25">
      <c r="B58" t="s">
        <v>18</v>
      </c>
      <c r="C58" t="s">
        <v>140</v>
      </c>
      <c r="D58" t="s">
        <v>141</v>
      </c>
    </row>
    <row r="59" spans="2:4" x14ac:dyDescent="0.25">
      <c r="B59" t="s">
        <v>18</v>
      </c>
      <c r="C59" t="s">
        <v>142</v>
      </c>
      <c r="D59" t="s">
        <v>143</v>
      </c>
    </row>
    <row r="60" spans="2:4" x14ac:dyDescent="0.25">
      <c r="B60" t="s">
        <v>18</v>
      </c>
      <c r="C60" t="s">
        <v>144</v>
      </c>
      <c r="D60" t="s">
        <v>145</v>
      </c>
    </row>
    <row r="61" spans="2:4" x14ac:dyDescent="0.25">
      <c r="B61" t="s">
        <v>18</v>
      </c>
      <c r="C61" t="s">
        <v>146</v>
      </c>
      <c r="D61" t="s">
        <v>147</v>
      </c>
    </row>
    <row r="62" spans="2:4" x14ac:dyDescent="0.25">
      <c r="B62" t="s">
        <v>18</v>
      </c>
      <c r="C62" t="s">
        <v>148</v>
      </c>
      <c r="D62" t="s">
        <v>149</v>
      </c>
    </row>
    <row r="63" spans="2:4" x14ac:dyDescent="0.25">
      <c r="B63" t="s">
        <v>18</v>
      </c>
      <c r="C63" t="s">
        <v>150</v>
      </c>
      <c r="D63" t="s">
        <v>151</v>
      </c>
    </row>
    <row r="64" spans="2:4" x14ac:dyDescent="0.25">
      <c r="B64" t="s">
        <v>18</v>
      </c>
      <c r="C64" t="s">
        <v>152</v>
      </c>
      <c r="D64" t="s">
        <v>153</v>
      </c>
    </row>
    <row r="65" spans="2:4" x14ac:dyDescent="0.25">
      <c r="B65" t="s">
        <v>15</v>
      </c>
      <c r="C65" t="s">
        <v>154</v>
      </c>
      <c r="D65" t="s">
        <v>155</v>
      </c>
    </row>
    <row r="66" spans="2:4" x14ac:dyDescent="0.25">
      <c r="B66" t="s">
        <v>15</v>
      </c>
      <c r="C66" t="s">
        <v>156</v>
      </c>
      <c r="D66" t="s">
        <v>157</v>
      </c>
    </row>
    <row r="67" spans="2:4" x14ac:dyDescent="0.25">
      <c r="B67" t="s">
        <v>15</v>
      </c>
      <c r="C67" t="s">
        <v>158</v>
      </c>
      <c r="D67" t="s">
        <v>159</v>
      </c>
    </row>
    <row r="68" spans="2:4" x14ac:dyDescent="0.25">
      <c r="B68" t="s">
        <v>15</v>
      </c>
      <c r="C68" t="s">
        <v>160</v>
      </c>
      <c r="D68" t="s">
        <v>161</v>
      </c>
    </row>
    <row r="69" spans="2:4" x14ac:dyDescent="0.25">
      <c r="B69" t="s">
        <v>15</v>
      </c>
      <c r="C69" t="s">
        <v>162</v>
      </c>
      <c r="D69" t="s">
        <v>163</v>
      </c>
    </row>
    <row r="70" spans="2:4" x14ac:dyDescent="0.25">
      <c r="B70" t="s">
        <v>15</v>
      </c>
      <c r="C70" t="s">
        <v>164</v>
      </c>
      <c r="D70" t="s">
        <v>165</v>
      </c>
    </row>
    <row r="71" spans="2:4" x14ac:dyDescent="0.25">
      <c r="B71" t="s">
        <v>15</v>
      </c>
      <c r="C71" t="s">
        <v>166</v>
      </c>
      <c r="D71" t="s">
        <v>167</v>
      </c>
    </row>
    <row r="72" spans="2:4" x14ac:dyDescent="0.25">
      <c r="B72" t="s">
        <v>15</v>
      </c>
      <c r="C72" t="s">
        <v>168</v>
      </c>
      <c r="D72" t="s">
        <v>169</v>
      </c>
    </row>
    <row r="73" spans="2:4" x14ac:dyDescent="0.25">
      <c r="B73" t="s">
        <v>15</v>
      </c>
      <c r="C73" t="s">
        <v>170</v>
      </c>
      <c r="D73" t="s">
        <v>171</v>
      </c>
    </row>
    <row r="74" spans="2:4" x14ac:dyDescent="0.25">
      <c r="B74" t="s">
        <v>15</v>
      </c>
      <c r="C74" t="s">
        <v>172</v>
      </c>
      <c r="D74" t="s">
        <v>173</v>
      </c>
    </row>
    <row r="75" spans="2:4" x14ac:dyDescent="0.25">
      <c r="B75" t="s">
        <v>15</v>
      </c>
      <c r="C75" t="s">
        <v>174</v>
      </c>
      <c r="D75" t="s">
        <v>175</v>
      </c>
    </row>
    <row r="76" spans="2:4" x14ac:dyDescent="0.25">
      <c r="B76" t="s">
        <v>15</v>
      </c>
      <c r="C76" t="s">
        <v>176</v>
      </c>
      <c r="D76" t="s">
        <v>177</v>
      </c>
    </row>
    <row r="77" spans="2:4" x14ac:dyDescent="0.25">
      <c r="B77" t="s">
        <v>15</v>
      </c>
      <c r="C77" t="s">
        <v>178</v>
      </c>
      <c r="D77" t="s">
        <v>179</v>
      </c>
    </row>
    <row r="78" spans="2:4" x14ac:dyDescent="0.25">
      <c r="B78" t="s">
        <v>15</v>
      </c>
      <c r="C78" t="s">
        <v>180</v>
      </c>
      <c r="D78" t="s">
        <v>181</v>
      </c>
    </row>
    <row r="79" spans="2:4" x14ac:dyDescent="0.25">
      <c r="B79" t="s">
        <v>15</v>
      </c>
      <c r="C79" t="s">
        <v>182</v>
      </c>
      <c r="D79" t="s">
        <v>183</v>
      </c>
    </row>
    <row r="80" spans="2:4" x14ac:dyDescent="0.25">
      <c r="B80" t="s">
        <v>15</v>
      </c>
      <c r="C80" t="s">
        <v>184</v>
      </c>
      <c r="D80" t="s">
        <v>185</v>
      </c>
    </row>
    <row r="81" spans="2:4" x14ac:dyDescent="0.25">
      <c r="B81" t="s">
        <v>15</v>
      </c>
      <c r="C81" t="s">
        <v>186</v>
      </c>
      <c r="D81" t="s">
        <v>187</v>
      </c>
    </row>
    <row r="82" spans="2:4" x14ac:dyDescent="0.25">
      <c r="B82" t="s">
        <v>15</v>
      </c>
      <c r="C82" t="s">
        <v>188</v>
      </c>
      <c r="D82" t="s">
        <v>189</v>
      </c>
    </row>
    <row r="83" spans="2:4" x14ac:dyDescent="0.25">
      <c r="B83" t="s">
        <v>36</v>
      </c>
      <c r="C83" t="s">
        <v>190</v>
      </c>
      <c r="D83" t="s">
        <v>191</v>
      </c>
    </row>
    <row r="84" spans="2:4" x14ac:dyDescent="0.25">
      <c r="B84" t="s">
        <v>36</v>
      </c>
      <c r="C84" t="s">
        <v>192</v>
      </c>
      <c r="D84" t="s">
        <v>193</v>
      </c>
    </row>
    <row r="85" spans="2:4" x14ac:dyDescent="0.25">
      <c r="B85" t="s">
        <v>36</v>
      </c>
      <c r="C85" t="s">
        <v>194</v>
      </c>
      <c r="D85" t="s">
        <v>195</v>
      </c>
    </row>
    <row r="86" spans="2:4" x14ac:dyDescent="0.25">
      <c r="B86" t="s">
        <v>36</v>
      </c>
      <c r="C86" t="s">
        <v>196</v>
      </c>
      <c r="D86" t="s">
        <v>197</v>
      </c>
    </row>
    <row r="87" spans="2:4" x14ac:dyDescent="0.25">
      <c r="B87" t="s">
        <v>36</v>
      </c>
      <c r="C87" t="s">
        <v>198</v>
      </c>
      <c r="D87" t="s">
        <v>199</v>
      </c>
    </row>
    <row r="88" spans="2:4" x14ac:dyDescent="0.25">
      <c r="B88" t="s">
        <v>36</v>
      </c>
      <c r="C88" t="s">
        <v>200</v>
      </c>
      <c r="D88" t="s">
        <v>201</v>
      </c>
    </row>
    <row r="89" spans="2:4" x14ac:dyDescent="0.25">
      <c r="B89" t="s">
        <v>36</v>
      </c>
      <c r="C89" t="s">
        <v>202</v>
      </c>
      <c r="D89" t="s">
        <v>203</v>
      </c>
    </row>
    <row r="90" spans="2:4" x14ac:dyDescent="0.25">
      <c r="B90" t="s">
        <v>11</v>
      </c>
      <c r="C90" t="s">
        <v>204</v>
      </c>
      <c r="D90" t="s">
        <v>205</v>
      </c>
    </row>
    <row r="91" spans="2:4" x14ac:dyDescent="0.25">
      <c r="B91" t="s">
        <v>11</v>
      </c>
      <c r="C91" t="s">
        <v>206</v>
      </c>
      <c r="D91" t="s">
        <v>207</v>
      </c>
    </row>
    <row r="92" spans="2:4" x14ac:dyDescent="0.25">
      <c r="B92" t="s">
        <v>11</v>
      </c>
      <c r="C92" t="s">
        <v>208</v>
      </c>
      <c r="D92" t="s">
        <v>209</v>
      </c>
    </row>
    <row r="93" spans="2:4" x14ac:dyDescent="0.25">
      <c r="B93" t="s">
        <v>11</v>
      </c>
      <c r="C93" t="s">
        <v>210</v>
      </c>
      <c r="D93" t="s">
        <v>211</v>
      </c>
    </row>
    <row r="94" spans="2:4" x14ac:dyDescent="0.25">
      <c r="B94" t="s">
        <v>11</v>
      </c>
      <c r="C94" t="s">
        <v>212</v>
      </c>
      <c r="D94" t="s">
        <v>213</v>
      </c>
    </row>
    <row r="95" spans="2:4" x14ac:dyDescent="0.25">
      <c r="B95" t="s">
        <v>11</v>
      </c>
      <c r="C95" t="s">
        <v>214</v>
      </c>
      <c r="D95" t="s">
        <v>215</v>
      </c>
    </row>
    <row r="96" spans="2:4" x14ac:dyDescent="0.25">
      <c r="B96" t="s">
        <v>11</v>
      </c>
      <c r="C96" t="s">
        <v>216</v>
      </c>
      <c r="D96" t="s">
        <v>217</v>
      </c>
    </row>
    <row r="97" spans="2:4" x14ac:dyDescent="0.25">
      <c r="B97" t="s">
        <v>20</v>
      </c>
      <c r="C97" t="s">
        <v>218</v>
      </c>
      <c r="D97" t="s">
        <v>219</v>
      </c>
    </row>
    <row r="98" spans="2:4" x14ac:dyDescent="0.25">
      <c r="B98" t="s">
        <v>20</v>
      </c>
      <c r="C98" t="s">
        <v>220</v>
      </c>
      <c r="D98" t="s">
        <v>221</v>
      </c>
    </row>
    <row r="99" spans="2:4" x14ac:dyDescent="0.25">
      <c r="B99" t="s">
        <v>20</v>
      </c>
      <c r="C99" t="s">
        <v>222</v>
      </c>
      <c r="D99" t="s">
        <v>223</v>
      </c>
    </row>
    <row r="100" spans="2:4" x14ac:dyDescent="0.25">
      <c r="B100" t="s">
        <v>20</v>
      </c>
      <c r="C100" t="s">
        <v>224</v>
      </c>
      <c r="D100" t="s">
        <v>225</v>
      </c>
    </row>
    <row r="101" spans="2:4" x14ac:dyDescent="0.25">
      <c r="B101" t="s">
        <v>20</v>
      </c>
      <c r="C101" t="s">
        <v>20</v>
      </c>
      <c r="D101" t="s">
        <v>226</v>
      </c>
    </row>
    <row r="102" spans="2:4" x14ac:dyDescent="0.25">
      <c r="B102" t="s">
        <v>20</v>
      </c>
      <c r="C102" t="s">
        <v>227</v>
      </c>
      <c r="D102" t="s">
        <v>228</v>
      </c>
    </row>
    <row r="103" spans="2:4" x14ac:dyDescent="0.25">
      <c r="B103" t="s">
        <v>20</v>
      </c>
      <c r="C103" t="s">
        <v>229</v>
      </c>
      <c r="D103" t="s">
        <v>230</v>
      </c>
    </row>
    <row r="104" spans="2:4" x14ac:dyDescent="0.25">
      <c r="B104" t="s">
        <v>20</v>
      </c>
      <c r="C104" t="s">
        <v>96</v>
      </c>
      <c r="D104" t="s">
        <v>231</v>
      </c>
    </row>
    <row r="105" spans="2:4" x14ac:dyDescent="0.25">
      <c r="B105" t="s">
        <v>20</v>
      </c>
      <c r="C105" t="s">
        <v>232</v>
      </c>
      <c r="D105" t="s">
        <v>233</v>
      </c>
    </row>
    <row r="106" spans="2:4" x14ac:dyDescent="0.25">
      <c r="B106" t="s">
        <v>20</v>
      </c>
      <c r="C106" t="s">
        <v>234</v>
      </c>
      <c r="D106" t="s">
        <v>235</v>
      </c>
    </row>
    <row r="107" spans="2:4" x14ac:dyDescent="0.25">
      <c r="B107" t="s">
        <v>20</v>
      </c>
      <c r="C107" t="s">
        <v>236</v>
      </c>
      <c r="D107" t="s">
        <v>237</v>
      </c>
    </row>
    <row r="108" spans="2:4" x14ac:dyDescent="0.25">
      <c r="B108" t="s">
        <v>20</v>
      </c>
      <c r="C108" t="s">
        <v>238</v>
      </c>
      <c r="D108" t="s">
        <v>239</v>
      </c>
    </row>
    <row r="109" spans="2:4" x14ac:dyDescent="0.25">
      <c r="B109" t="s">
        <v>20</v>
      </c>
      <c r="C109" t="s">
        <v>240</v>
      </c>
      <c r="D109" t="s">
        <v>241</v>
      </c>
    </row>
    <row r="110" spans="2:4" x14ac:dyDescent="0.25">
      <c r="B110" t="s">
        <v>20</v>
      </c>
      <c r="C110" t="s">
        <v>242</v>
      </c>
      <c r="D110" t="s">
        <v>243</v>
      </c>
    </row>
    <row r="111" spans="2:4" x14ac:dyDescent="0.25">
      <c r="B111" t="s">
        <v>20</v>
      </c>
      <c r="C111" t="s">
        <v>244</v>
      </c>
      <c r="D111" t="s">
        <v>245</v>
      </c>
    </row>
    <row r="112" spans="2:4" x14ac:dyDescent="0.25">
      <c r="B112" t="s">
        <v>20</v>
      </c>
      <c r="C112" t="s">
        <v>246</v>
      </c>
      <c r="D112" t="s">
        <v>247</v>
      </c>
    </row>
    <row r="113" spans="2:4" x14ac:dyDescent="0.25">
      <c r="B113" t="s">
        <v>20</v>
      </c>
      <c r="C113" t="s">
        <v>248</v>
      </c>
      <c r="D113" t="s">
        <v>249</v>
      </c>
    </row>
    <row r="114" spans="2:4" x14ac:dyDescent="0.25">
      <c r="B114" t="s">
        <v>20</v>
      </c>
      <c r="C114" t="s">
        <v>250</v>
      </c>
      <c r="D114" t="s">
        <v>251</v>
      </c>
    </row>
    <row r="115" spans="2:4" x14ac:dyDescent="0.25">
      <c r="B115" t="s">
        <v>20</v>
      </c>
      <c r="C115" t="s">
        <v>252</v>
      </c>
      <c r="D115" t="s">
        <v>253</v>
      </c>
    </row>
    <row r="116" spans="2:4" x14ac:dyDescent="0.25">
      <c r="B116" t="s">
        <v>20</v>
      </c>
      <c r="C116" t="s">
        <v>254</v>
      </c>
      <c r="D116" t="s">
        <v>255</v>
      </c>
    </row>
    <row r="117" spans="2:4" x14ac:dyDescent="0.25">
      <c r="B117" t="s">
        <v>20</v>
      </c>
      <c r="C117" t="s">
        <v>256</v>
      </c>
      <c r="D117" t="s">
        <v>257</v>
      </c>
    </row>
    <row r="118" spans="2:4" x14ac:dyDescent="0.25">
      <c r="B118" t="s">
        <v>20</v>
      </c>
      <c r="C118" t="s">
        <v>258</v>
      </c>
      <c r="D118" t="s">
        <v>259</v>
      </c>
    </row>
    <row r="119" spans="2:4" x14ac:dyDescent="0.25">
      <c r="B119" t="s">
        <v>20</v>
      </c>
      <c r="C119" t="s">
        <v>260</v>
      </c>
      <c r="D119" t="s">
        <v>261</v>
      </c>
    </row>
    <row r="120" spans="2:4" x14ac:dyDescent="0.25">
      <c r="B120" t="s">
        <v>20</v>
      </c>
      <c r="C120" t="s">
        <v>262</v>
      </c>
      <c r="D120" t="s">
        <v>263</v>
      </c>
    </row>
    <row r="121" spans="2:4" x14ac:dyDescent="0.25">
      <c r="B121" t="s">
        <v>20</v>
      </c>
      <c r="C121" t="s">
        <v>264</v>
      </c>
      <c r="D121" t="s">
        <v>265</v>
      </c>
    </row>
    <row r="122" spans="2:4" x14ac:dyDescent="0.25">
      <c r="B122" t="s">
        <v>17</v>
      </c>
      <c r="C122" t="s">
        <v>266</v>
      </c>
      <c r="D122" t="s">
        <v>267</v>
      </c>
    </row>
    <row r="123" spans="2:4" x14ac:dyDescent="0.25">
      <c r="B123" t="s">
        <v>17</v>
      </c>
      <c r="C123" t="s">
        <v>268</v>
      </c>
      <c r="D123" t="s">
        <v>269</v>
      </c>
    </row>
    <row r="124" spans="2:4" x14ac:dyDescent="0.25">
      <c r="B124" t="s">
        <v>17</v>
      </c>
      <c r="C124" t="s">
        <v>270</v>
      </c>
      <c r="D124" t="s">
        <v>271</v>
      </c>
    </row>
    <row r="125" spans="2:4" x14ac:dyDescent="0.25">
      <c r="B125" t="s">
        <v>17</v>
      </c>
      <c r="C125" t="s">
        <v>272</v>
      </c>
      <c r="D125" t="s">
        <v>273</v>
      </c>
    </row>
    <row r="126" spans="2:4" x14ac:dyDescent="0.25">
      <c r="B126" t="s">
        <v>17</v>
      </c>
      <c r="C126" t="s">
        <v>274</v>
      </c>
      <c r="D126" t="s">
        <v>275</v>
      </c>
    </row>
    <row r="127" spans="2:4" x14ac:dyDescent="0.25">
      <c r="B127" t="s">
        <v>17</v>
      </c>
      <c r="C127" t="s">
        <v>276</v>
      </c>
      <c r="D127" t="s">
        <v>277</v>
      </c>
    </row>
    <row r="128" spans="2:4" x14ac:dyDescent="0.25">
      <c r="B128" t="s">
        <v>17</v>
      </c>
      <c r="C128" t="s">
        <v>278</v>
      </c>
      <c r="D128" t="s">
        <v>279</v>
      </c>
    </row>
    <row r="129" spans="2:4" x14ac:dyDescent="0.25">
      <c r="B129" t="s">
        <v>17</v>
      </c>
      <c r="C129" t="s">
        <v>280</v>
      </c>
      <c r="D129" t="s">
        <v>281</v>
      </c>
    </row>
    <row r="130" spans="2:4" x14ac:dyDescent="0.25">
      <c r="B130" t="s">
        <v>17</v>
      </c>
      <c r="C130" t="s">
        <v>282</v>
      </c>
      <c r="D130" t="s">
        <v>283</v>
      </c>
    </row>
    <row r="131" spans="2:4" x14ac:dyDescent="0.25">
      <c r="B131" t="s">
        <v>17</v>
      </c>
      <c r="C131" t="s">
        <v>284</v>
      </c>
      <c r="D131" t="s">
        <v>285</v>
      </c>
    </row>
    <row r="132" spans="2:4" x14ac:dyDescent="0.25">
      <c r="B132" t="s">
        <v>17</v>
      </c>
      <c r="C132" t="s">
        <v>286</v>
      </c>
      <c r="D132" t="s">
        <v>287</v>
      </c>
    </row>
    <row r="133" spans="2:4" x14ac:dyDescent="0.25">
      <c r="B133" t="s">
        <v>17</v>
      </c>
      <c r="C133" t="s">
        <v>288</v>
      </c>
      <c r="D133" t="s">
        <v>289</v>
      </c>
    </row>
    <row r="134" spans="2:4" x14ac:dyDescent="0.25">
      <c r="B134" t="s">
        <v>17</v>
      </c>
      <c r="C134" t="s">
        <v>290</v>
      </c>
      <c r="D134" t="s">
        <v>291</v>
      </c>
    </row>
    <row r="135" spans="2:4" x14ac:dyDescent="0.25">
      <c r="B135" t="s">
        <v>17</v>
      </c>
      <c r="C135" t="s">
        <v>292</v>
      </c>
      <c r="D135" t="s">
        <v>293</v>
      </c>
    </row>
    <row r="136" spans="2:4" x14ac:dyDescent="0.25">
      <c r="B136" t="s">
        <v>17</v>
      </c>
      <c r="C136" t="s">
        <v>294</v>
      </c>
      <c r="D136" t="s">
        <v>295</v>
      </c>
    </row>
    <row r="137" spans="2:4" x14ac:dyDescent="0.25">
      <c r="B137" t="s">
        <v>17</v>
      </c>
      <c r="C137" t="s">
        <v>296</v>
      </c>
      <c r="D137" t="s">
        <v>297</v>
      </c>
    </row>
    <row r="138" spans="2:4" x14ac:dyDescent="0.25">
      <c r="B138" t="s">
        <v>17</v>
      </c>
      <c r="C138" t="s">
        <v>298</v>
      </c>
      <c r="D138" t="s">
        <v>299</v>
      </c>
    </row>
    <row r="139" spans="2:4" x14ac:dyDescent="0.25">
      <c r="B139" t="s">
        <v>17</v>
      </c>
      <c r="C139" t="s">
        <v>300</v>
      </c>
      <c r="D139" t="s">
        <v>301</v>
      </c>
    </row>
    <row r="140" spans="2:4" x14ac:dyDescent="0.25">
      <c r="B140" t="s">
        <v>17</v>
      </c>
      <c r="C140" t="s">
        <v>302</v>
      </c>
      <c r="D140" t="s">
        <v>303</v>
      </c>
    </row>
    <row r="141" spans="2:4" x14ac:dyDescent="0.25">
      <c r="B141" t="s">
        <v>17</v>
      </c>
      <c r="C141" t="s">
        <v>304</v>
      </c>
      <c r="D141" t="s">
        <v>305</v>
      </c>
    </row>
    <row r="142" spans="2:4" x14ac:dyDescent="0.25">
      <c r="B142" t="s">
        <v>17</v>
      </c>
      <c r="C142" t="s">
        <v>306</v>
      </c>
      <c r="D142" t="s">
        <v>307</v>
      </c>
    </row>
    <row r="143" spans="2:4" x14ac:dyDescent="0.25">
      <c r="B143" t="s">
        <v>17</v>
      </c>
      <c r="C143" t="s">
        <v>308</v>
      </c>
      <c r="D143" t="s">
        <v>309</v>
      </c>
    </row>
    <row r="144" spans="2:4" x14ac:dyDescent="0.25">
      <c r="B144" t="s">
        <v>17</v>
      </c>
      <c r="C144" t="s">
        <v>310</v>
      </c>
      <c r="D144" t="s">
        <v>311</v>
      </c>
    </row>
    <row r="145" spans="2:4" x14ac:dyDescent="0.25">
      <c r="B145" t="s">
        <v>17</v>
      </c>
      <c r="C145" t="s">
        <v>312</v>
      </c>
      <c r="D145" t="s">
        <v>313</v>
      </c>
    </row>
    <row r="146" spans="2:4" x14ac:dyDescent="0.25">
      <c r="B146" t="s">
        <v>17</v>
      </c>
      <c r="C146" t="s">
        <v>314</v>
      </c>
      <c r="D146" t="s">
        <v>315</v>
      </c>
    </row>
    <row r="147" spans="2:4" x14ac:dyDescent="0.25">
      <c r="B147" t="s">
        <v>17</v>
      </c>
      <c r="C147" t="s">
        <v>316</v>
      </c>
      <c r="D147" t="s">
        <v>317</v>
      </c>
    </row>
    <row r="148" spans="2:4" x14ac:dyDescent="0.25">
      <c r="B148" t="s">
        <v>17</v>
      </c>
      <c r="C148" t="s">
        <v>318</v>
      </c>
      <c r="D148" t="s">
        <v>319</v>
      </c>
    </row>
    <row r="149" spans="2:4" x14ac:dyDescent="0.25">
      <c r="B149" t="s">
        <v>17</v>
      </c>
      <c r="C149" t="s">
        <v>320</v>
      </c>
      <c r="D149" t="s">
        <v>321</v>
      </c>
    </row>
    <row r="150" spans="2:4" x14ac:dyDescent="0.25">
      <c r="B150" t="s">
        <v>19</v>
      </c>
      <c r="C150" t="s">
        <v>322</v>
      </c>
      <c r="D150" t="s">
        <v>323</v>
      </c>
    </row>
    <row r="151" spans="2:4" x14ac:dyDescent="0.25">
      <c r="B151" t="s">
        <v>19</v>
      </c>
      <c r="C151" t="s">
        <v>324</v>
      </c>
      <c r="D151" t="s">
        <v>325</v>
      </c>
    </row>
    <row r="152" spans="2:4" x14ac:dyDescent="0.25">
      <c r="B152" t="s">
        <v>19</v>
      </c>
      <c r="C152" t="s">
        <v>326</v>
      </c>
      <c r="D152" t="s">
        <v>327</v>
      </c>
    </row>
    <row r="153" spans="2:4" x14ac:dyDescent="0.25">
      <c r="B153" t="s">
        <v>19</v>
      </c>
      <c r="C153" t="s">
        <v>328</v>
      </c>
      <c r="D153" t="s">
        <v>329</v>
      </c>
    </row>
    <row r="154" spans="2:4" x14ac:dyDescent="0.25">
      <c r="B154" t="s">
        <v>19</v>
      </c>
      <c r="C154" t="s">
        <v>330</v>
      </c>
      <c r="D154" t="s">
        <v>331</v>
      </c>
    </row>
    <row r="155" spans="2:4" x14ac:dyDescent="0.25">
      <c r="B155" t="s">
        <v>19</v>
      </c>
      <c r="C155" t="s">
        <v>332</v>
      </c>
      <c r="D155" t="s">
        <v>333</v>
      </c>
    </row>
    <row r="156" spans="2:4" x14ac:dyDescent="0.25">
      <c r="B156" t="s">
        <v>19</v>
      </c>
      <c r="C156" t="s">
        <v>334</v>
      </c>
      <c r="D156" t="s">
        <v>335</v>
      </c>
    </row>
    <row r="157" spans="2:4" x14ac:dyDescent="0.25">
      <c r="B157" t="s">
        <v>19</v>
      </c>
      <c r="C157" t="s">
        <v>336</v>
      </c>
      <c r="D157" t="s">
        <v>337</v>
      </c>
    </row>
    <row r="158" spans="2:4" x14ac:dyDescent="0.25">
      <c r="B158" t="s">
        <v>19</v>
      </c>
      <c r="C158" t="s">
        <v>338</v>
      </c>
      <c r="D158" t="s">
        <v>339</v>
      </c>
    </row>
    <row r="159" spans="2:4" x14ac:dyDescent="0.25">
      <c r="B159" t="s">
        <v>19</v>
      </c>
      <c r="C159" t="s">
        <v>340</v>
      </c>
      <c r="D159" t="s">
        <v>341</v>
      </c>
    </row>
    <row r="160" spans="2:4" x14ac:dyDescent="0.25">
      <c r="B160" t="s">
        <v>9</v>
      </c>
      <c r="C160" t="s">
        <v>342</v>
      </c>
      <c r="D160" t="s">
        <v>343</v>
      </c>
    </row>
    <row r="161" spans="2:4" x14ac:dyDescent="0.25">
      <c r="B161" t="s">
        <v>9</v>
      </c>
      <c r="C161" t="s">
        <v>344</v>
      </c>
      <c r="D161" t="s">
        <v>345</v>
      </c>
    </row>
    <row r="162" spans="2:4" x14ac:dyDescent="0.25">
      <c r="B162" t="s">
        <v>9</v>
      </c>
      <c r="C162" t="s">
        <v>346</v>
      </c>
      <c r="D162" t="s">
        <v>347</v>
      </c>
    </row>
    <row r="163" spans="2:4" x14ac:dyDescent="0.25">
      <c r="B163" t="s">
        <v>9</v>
      </c>
      <c r="C163" t="s">
        <v>348</v>
      </c>
      <c r="D163" t="s">
        <v>349</v>
      </c>
    </row>
    <row r="164" spans="2:4" x14ac:dyDescent="0.25">
      <c r="B164" t="s">
        <v>9</v>
      </c>
      <c r="C164" t="s">
        <v>350</v>
      </c>
      <c r="D164" t="s">
        <v>351</v>
      </c>
    </row>
    <row r="165" spans="2:4" x14ac:dyDescent="0.25">
      <c r="B165" t="s">
        <v>9</v>
      </c>
      <c r="C165" t="s">
        <v>352</v>
      </c>
      <c r="D165" t="s">
        <v>353</v>
      </c>
    </row>
    <row r="166" spans="2:4" x14ac:dyDescent="0.25">
      <c r="B166" t="s">
        <v>9</v>
      </c>
      <c r="C166" t="s">
        <v>354</v>
      </c>
      <c r="D166" t="s">
        <v>355</v>
      </c>
    </row>
    <row r="167" spans="2:4" x14ac:dyDescent="0.25">
      <c r="B167" t="s">
        <v>9</v>
      </c>
      <c r="C167" t="s">
        <v>356</v>
      </c>
      <c r="D167" t="s">
        <v>357</v>
      </c>
    </row>
    <row r="168" spans="2:4" x14ac:dyDescent="0.25">
      <c r="B168" t="s">
        <v>9</v>
      </c>
      <c r="C168" t="s">
        <v>358</v>
      </c>
      <c r="D168" t="s">
        <v>359</v>
      </c>
    </row>
    <row r="169" spans="2:4" x14ac:dyDescent="0.25">
      <c r="B169" t="s">
        <v>9</v>
      </c>
      <c r="C169" t="s">
        <v>360</v>
      </c>
      <c r="D169" t="s">
        <v>361</v>
      </c>
    </row>
    <row r="170" spans="2:4" x14ac:dyDescent="0.25">
      <c r="B170" t="s">
        <v>9</v>
      </c>
      <c r="C170" t="s">
        <v>362</v>
      </c>
      <c r="D170" t="s">
        <v>363</v>
      </c>
    </row>
    <row r="171" spans="2:4" x14ac:dyDescent="0.25">
      <c r="B171" t="s">
        <v>9</v>
      </c>
      <c r="C171" t="s">
        <v>364</v>
      </c>
      <c r="D171" t="s">
        <v>365</v>
      </c>
    </row>
    <row r="172" spans="2:4" x14ac:dyDescent="0.25">
      <c r="B172" t="s">
        <v>9</v>
      </c>
      <c r="C172" t="s">
        <v>366</v>
      </c>
      <c r="D172" t="s">
        <v>367</v>
      </c>
    </row>
    <row r="173" spans="2:4" x14ac:dyDescent="0.25">
      <c r="B173" t="s">
        <v>9</v>
      </c>
      <c r="C173" t="s">
        <v>368</v>
      </c>
      <c r="D173" t="s">
        <v>369</v>
      </c>
    </row>
    <row r="174" spans="2:4" x14ac:dyDescent="0.25">
      <c r="B174" t="s">
        <v>9</v>
      </c>
      <c r="C174" t="s">
        <v>370</v>
      </c>
      <c r="D174" t="s">
        <v>371</v>
      </c>
    </row>
    <row r="175" spans="2:4" x14ac:dyDescent="0.25">
      <c r="B175" t="s">
        <v>9</v>
      </c>
      <c r="C175" t="s">
        <v>372</v>
      </c>
      <c r="D175" t="s">
        <v>373</v>
      </c>
    </row>
    <row r="176" spans="2:4" x14ac:dyDescent="0.25">
      <c r="B176" t="s">
        <v>9</v>
      </c>
      <c r="C176" t="s">
        <v>374</v>
      </c>
      <c r="D176" t="s">
        <v>375</v>
      </c>
    </row>
    <row r="177" spans="2:4" x14ac:dyDescent="0.25">
      <c r="B177" t="s">
        <v>14</v>
      </c>
      <c r="C177" t="s">
        <v>376</v>
      </c>
      <c r="D177" t="s">
        <v>377</v>
      </c>
    </row>
    <row r="178" spans="2:4" x14ac:dyDescent="0.25">
      <c r="B178" t="s">
        <v>14</v>
      </c>
      <c r="C178" t="s">
        <v>378</v>
      </c>
      <c r="D178" t="s">
        <v>379</v>
      </c>
    </row>
    <row r="179" spans="2:4" x14ac:dyDescent="0.25">
      <c r="B179" t="s">
        <v>14</v>
      </c>
      <c r="C179" t="s">
        <v>380</v>
      </c>
      <c r="D179" t="s">
        <v>381</v>
      </c>
    </row>
    <row r="180" spans="2:4" x14ac:dyDescent="0.25">
      <c r="B180" t="s">
        <v>14</v>
      </c>
      <c r="C180" t="s">
        <v>382</v>
      </c>
      <c r="D180" t="s">
        <v>383</v>
      </c>
    </row>
    <row r="181" spans="2:4" x14ac:dyDescent="0.25">
      <c r="B181" t="s">
        <v>14</v>
      </c>
      <c r="C181" t="s">
        <v>384</v>
      </c>
      <c r="D181" t="s">
        <v>385</v>
      </c>
    </row>
    <row r="182" spans="2:4" x14ac:dyDescent="0.25">
      <c r="B182" t="s">
        <v>14</v>
      </c>
      <c r="C182" t="s">
        <v>386</v>
      </c>
      <c r="D182" t="s">
        <v>387</v>
      </c>
    </row>
    <row r="183" spans="2:4" x14ac:dyDescent="0.25">
      <c r="B183" t="s">
        <v>14</v>
      </c>
      <c r="C183" t="s">
        <v>388</v>
      </c>
      <c r="D183" t="s">
        <v>389</v>
      </c>
    </row>
    <row r="184" spans="2:4" x14ac:dyDescent="0.25">
      <c r="B184" t="s">
        <v>14</v>
      </c>
      <c r="C184" t="s">
        <v>390</v>
      </c>
      <c r="D184" t="s">
        <v>391</v>
      </c>
    </row>
    <row r="185" spans="2:4" x14ac:dyDescent="0.25">
      <c r="B185" t="s">
        <v>14</v>
      </c>
      <c r="C185" t="s">
        <v>392</v>
      </c>
      <c r="D185" t="s">
        <v>393</v>
      </c>
    </row>
    <row r="186" spans="2:4" x14ac:dyDescent="0.25">
      <c r="B186" t="s">
        <v>14</v>
      </c>
      <c r="C186" t="s">
        <v>394</v>
      </c>
      <c r="D186" t="s">
        <v>395</v>
      </c>
    </row>
    <row r="187" spans="2:4" x14ac:dyDescent="0.25">
      <c r="B187" t="s">
        <v>14</v>
      </c>
      <c r="C187" t="s">
        <v>396</v>
      </c>
      <c r="D187" t="s">
        <v>397</v>
      </c>
    </row>
    <row r="188" spans="2:4" x14ac:dyDescent="0.25">
      <c r="B188" t="s">
        <v>14</v>
      </c>
      <c r="C188" t="s">
        <v>398</v>
      </c>
      <c r="D188" t="s">
        <v>399</v>
      </c>
    </row>
    <row r="189" spans="2:4" x14ac:dyDescent="0.25">
      <c r="B189" t="s">
        <v>14</v>
      </c>
      <c r="C189" t="s">
        <v>400</v>
      </c>
      <c r="D189" t="s">
        <v>401</v>
      </c>
    </row>
    <row r="190" spans="2:4" x14ac:dyDescent="0.25">
      <c r="B190" t="s">
        <v>14</v>
      </c>
      <c r="C190" t="s">
        <v>402</v>
      </c>
      <c r="D190" t="s">
        <v>403</v>
      </c>
    </row>
    <row r="191" spans="2:4" x14ac:dyDescent="0.25">
      <c r="B191" t="s">
        <v>14</v>
      </c>
      <c r="C191" t="s">
        <v>404</v>
      </c>
      <c r="D191" t="s">
        <v>405</v>
      </c>
    </row>
    <row r="192" spans="2:4" x14ac:dyDescent="0.25">
      <c r="B192" t="s">
        <v>14</v>
      </c>
      <c r="C192" t="s">
        <v>406</v>
      </c>
      <c r="D192" t="s">
        <v>407</v>
      </c>
    </row>
    <row r="193" spans="2:4" x14ac:dyDescent="0.25">
      <c r="B193" t="s">
        <v>14</v>
      </c>
      <c r="C193" t="s">
        <v>408</v>
      </c>
      <c r="D193" t="s">
        <v>409</v>
      </c>
    </row>
    <row r="194" spans="2:4" x14ac:dyDescent="0.25">
      <c r="B194" t="s">
        <v>14</v>
      </c>
      <c r="C194" t="s">
        <v>410</v>
      </c>
      <c r="D194" t="s">
        <v>411</v>
      </c>
    </row>
    <row r="195" spans="2:4" x14ac:dyDescent="0.25">
      <c r="B195" t="s">
        <v>14</v>
      </c>
      <c r="C195" t="s">
        <v>412</v>
      </c>
      <c r="D195" t="s">
        <v>413</v>
      </c>
    </row>
    <row r="196" spans="2:4" x14ac:dyDescent="0.25">
      <c r="B196" t="s">
        <v>14</v>
      </c>
      <c r="C196" t="s">
        <v>414</v>
      </c>
      <c r="D196" t="s">
        <v>415</v>
      </c>
    </row>
    <row r="197" spans="2:4" x14ac:dyDescent="0.25">
      <c r="B197" t="s">
        <v>14</v>
      </c>
      <c r="C197" t="s">
        <v>416</v>
      </c>
      <c r="D197" t="s">
        <v>417</v>
      </c>
    </row>
    <row r="198" spans="2:4" x14ac:dyDescent="0.25">
      <c r="B198" t="s">
        <v>14</v>
      </c>
      <c r="C198" t="s">
        <v>418</v>
      </c>
      <c r="D198" t="s">
        <v>419</v>
      </c>
    </row>
    <row r="199" spans="2:4" x14ac:dyDescent="0.25">
      <c r="B199" t="s">
        <v>14</v>
      </c>
      <c r="C199" t="s">
        <v>420</v>
      </c>
      <c r="D199" t="s">
        <v>421</v>
      </c>
    </row>
    <row r="200" spans="2:4" x14ac:dyDescent="0.25">
      <c r="B200" t="s">
        <v>14</v>
      </c>
      <c r="C200" t="s">
        <v>422</v>
      </c>
      <c r="D200" t="s">
        <v>423</v>
      </c>
    </row>
    <row r="201" spans="2:4" x14ac:dyDescent="0.25">
      <c r="B201" t="s">
        <v>14</v>
      </c>
      <c r="C201" t="s">
        <v>424</v>
      </c>
      <c r="D201" t="s">
        <v>425</v>
      </c>
    </row>
    <row r="202" spans="2:4" x14ac:dyDescent="0.25">
      <c r="B202" t="s">
        <v>14</v>
      </c>
      <c r="C202" t="s">
        <v>426</v>
      </c>
      <c r="D202" t="s">
        <v>427</v>
      </c>
    </row>
    <row r="203" spans="2:4" x14ac:dyDescent="0.25">
      <c r="B203" t="s">
        <v>14</v>
      </c>
      <c r="C203" t="s">
        <v>14</v>
      </c>
      <c r="D203" t="s">
        <v>428</v>
      </c>
    </row>
    <row r="204" spans="2:4" x14ac:dyDescent="0.25">
      <c r="B204" t="s">
        <v>14</v>
      </c>
      <c r="C204" t="s">
        <v>429</v>
      </c>
      <c r="D204" t="s">
        <v>430</v>
      </c>
    </row>
    <row r="205" spans="2:4" x14ac:dyDescent="0.25">
      <c r="B205" t="s">
        <v>14</v>
      </c>
      <c r="C205" t="s">
        <v>431</v>
      </c>
      <c r="D205" t="s">
        <v>432</v>
      </c>
    </row>
    <row r="206" spans="2:4" x14ac:dyDescent="0.25">
      <c r="B206" t="s">
        <v>14</v>
      </c>
      <c r="C206" t="s">
        <v>433</v>
      </c>
      <c r="D206" t="s">
        <v>434</v>
      </c>
    </row>
    <row r="207" spans="2:4" x14ac:dyDescent="0.25">
      <c r="B207" t="s">
        <v>14</v>
      </c>
      <c r="C207" t="s">
        <v>435</v>
      </c>
      <c r="D207" t="s">
        <v>436</v>
      </c>
    </row>
    <row r="208" spans="2:4" x14ac:dyDescent="0.25">
      <c r="B208" t="s">
        <v>14</v>
      </c>
      <c r="C208" t="s">
        <v>437</v>
      </c>
      <c r="D208" t="s">
        <v>438</v>
      </c>
    </row>
    <row r="209" spans="2:4" x14ac:dyDescent="0.25">
      <c r="B209" t="s">
        <v>14</v>
      </c>
      <c r="C209" t="s">
        <v>439</v>
      </c>
      <c r="D209" t="s">
        <v>440</v>
      </c>
    </row>
    <row r="210" spans="2:4" x14ac:dyDescent="0.25">
      <c r="B210" t="s">
        <v>14</v>
      </c>
      <c r="C210" t="s">
        <v>441</v>
      </c>
      <c r="D210" t="s">
        <v>442</v>
      </c>
    </row>
    <row r="211" spans="2:4" x14ac:dyDescent="0.25">
      <c r="B211" t="s">
        <v>14</v>
      </c>
      <c r="C211" t="s">
        <v>443</v>
      </c>
      <c r="D211" t="s">
        <v>444</v>
      </c>
    </row>
    <row r="212" spans="2:4" x14ac:dyDescent="0.25">
      <c r="B212" t="s">
        <v>14</v>
      </c>
      <c r="C212" t="s">
        <v>445</v>
      </c>
      <c r="D212" t="s">
        <v>446</v>
      </c>
    </row>
    <row r="213" spans="2:4" x14ac:dyDescent="0.25">
      <c r="B213" t="s">
        <v>14</v>
      </c>
      <c r="C213" t="s">
        <v>447</v>
      </c>
      <c r="D213" t="s">
        <v>448</v>
      </c>
    </row>
    <row r="214" spans="2:4" x14ac:dyDescent="0.25">
      <c r="B214" t="s">
        <v>16</v>
      </c>
      <c r="C214" t="s">
        <v>449</v>
      </c>
      <c r="D214" t="s">
        <v>450</v>
      </c>
    </row>
    <row r="215" spans="2:4" x14ac:dyDescent="0.25">
      <c r="B215" t="s">
        <v>16</v>
      </c>
      <c r="C215" t="s">
        <v>451</v>
      </c>
      <c r="D215" t="s">
        <v>452</v>
      </c>
    </row>
    <row r="216" spans="2:4" x14ac:dyDescent="0.25">
      <c r="B216" t="s">
        <v>16</v>
      </c>
      <c r="C216" t="s">
        <v>453</v>
      </c>
      <c r="D216" t="s">
        <v>454</v>
      </c>
    </row>
    <row r="217" spans="2:4" x14ac:dyDescent="0.25">
      <c r="B217" t="s">
        <v>16</v>
      </c>
      <c r="C217" t="s">
        <v>455</v>
      </c>
      <c r="D217" t="s">
        <v>456</v>
      </c>
    </row>
    <row r="218" spans="2:4" x14ac:dyDescent="0.25">
      <c r="B218" t="s">
        <v>16</v>
      </c>
      <c r="C218" t="s">
        <v>457</v>
      </c>
      <c r="D218" t="s">
        <v>458</v>
      </c>
    </row>
    <row r="219" spans="2:4" x14ac:dyDescent="0.25">
      <c r="B219" t="s">
        <v>16</v>
      </c>
      <c r="C219" t="s">
        <v>459</v>
      </c>
      <c r="D219" t="s">
        <v>460</v>
      </c>
    </row>
    <row r="220" spans="2:4" x14ac:dyDescent="0.25">
      <c r="B220" t="s">
        <v>16</v>
      </c>
      <c r="C220" t="s">
        <v>461</v>
      </c>
      <c r="D220" t="s">
        <v>462</v>
      </c>
    </row>
    <row r="221" spans="2:4" x14ac:dyDescent="0.25">
      <c r="B221" t="s">
        <v>16</v>
      </c>
      <c r="C221" t="s">
        <v>463</v>
      </c>
      <c r="D221" t="s">
        <v>464</v>
      </c>
    </row>
    <row r="222" spans="2:4" x14ac:dyDescent="0.25">
      <c r="B222" t="s">
        <v>16</v>
      </c>
      <c r="C222" t="s">
        <v>465</v>
      </c>
      <c r="D222" t="s">
        <v>466</v>
      </c>
    </row>
    <row r="223" spans="2:4" x14ac:dyDescent="0.25">
      <c r="B223" t="s">
        <v>16</v>
      </c>
      <c r="C223" t="s">
        <v>467</v>
      </c>
      <c r="D223" t="s">
        <v>468</v>
      </c>
    </row>
    <row r="224" spans="2:4" x14ac:dyDescent="0.25">
      <c r="B224" t="s">
        <v>16</v>
      </c>
      <c r="C224" t="s">
        <v>469</v>
      </c>
      <c r="D224" t="s">
        <v>470</v>
      </c>
    </row>
    <row r="225" spans="2:4" x14ac:dyDescent="0.25">
      <c r="B225" t="s">
        <v>16</v>
      </c>
      <c r="C225" t="s">
        <v>471</v>
      </c>
      <c r="D225" t="s">
        <v>472</v>
      </c>
    </row>
    <row r="226" spans="2:4" x14ac:dyDescent="0.25">
      <c r="B226" t="s">
        <v>16</v>
      </c>
      <c r="C226" t="s">
        <v>473</v>
      </c>
      <c r="D226" t="s">
        <v>474</v>
      </c>
    </row>
    <row r="227" spans="2:4" x14ac:dyDescent="0.25">
      <c r="B227" t="s">
        <v>16</v>
      </c>
      <c r="C227" t="s">
        <v>475</v>
      </c>
      <c r="D227" t="s">
        <v>476</v>
      </c>
    </row>
    <row r="228" spans="2:4" x14ac:dyDescent="0.25">
      <c r="B228" t="s">
        <v>16</v>
      </c>
      <c r="C228" t="s">
        <v>477</v>
      </c>
      <c r="D228" t="s">
        <v>478</v>
      </c>
    </row>
    <row r="229" spans="2:4" x14ac:dyDescent="0.25">
      <c r="B229" t="s">
        <v>16</v>
      </c>
      <c r="C229" t="s">
        <v>479</v>
      </c>
      <c r="D229" t="s">
        <v>480</v>
      </c>
    </row>
    <row r="230" spans="2:4" x14ac:dyDescent="0.25">
      <c r="B230" t="s">
        <v>16</v>
      </c>
      <c r="C230" t="s">
        <v>481</v>
      </c>
      <c r="D230" t="s">
        <v>482</v>
      </c>
    </row>
    <row r="231" spans="2:4" x14ac:dyDescent="0.25">
      <c r="B231" t="s">
        <v>16</v>
      </c>
      <c r="C231" t="s">
        <v>483</v>
      </c>
      <c r="D231" t="s">
        <v>484</v>
      </c>
    </row>
    <row r="232" spans="2:4" x14ac:dyDescent="0.25">
      <c r="B232" t="s">
        <v>16</v>
      </c>
      <c r="C232" t="s">
        <v>485</v>
      </c>
      <c r="D232" t="s">
        <v>486</v>
      </c>
    </row>
    <row r="233" spans="2:4" x14ac:dyDescent="0.25">
      <c r="B233" t="s">
        <v>16</v>
      </c>
      <c r="C233" t="s">
        <v>487</v>
      </c>
      <c r="D233" t="s">
        <v>488</v>
      </c>
    </row>
    <row r="234" spans="2:4" x14ac:dyDescent="0.25">
      <c r="B234" t="s">
        <v>16</v>
      </c>
      <c r="C234" t="s">
        <v>489</v>
      </c>
      <c r="D234" t="s">
        <v>490</v>
      </c>
    </row>
    <row r="235" spans="2:4" x14ac:dyDescent="0.25">
      <c r="B235" t="s">
        <v>16</v>
      </c>
      <c r="C235" t="s">
        <v>491</v>
      </c>
      <c r="D235" t="s">
        <v>492</v>
      </c>
    </row>
    <row r="236" spans="2:4" x14ac:dyDescent="0.25">
      <c r="B236" t="s">
        <v>16</v>
      </c>
      <c r="C236" t="s">
        <v>493</v>
      </c>
      <c r="D236" t="s">
        <v>494</v>
      </c>
    </row>
    <row r="237" spans="2:4" x14ac:dyDescent="0.25">
      <c r="B237" t="s">
        <v>16</v>
      </c>
      <c r="C237" t="s">
        <v>495</v>
      </c>
      <c r="D237" t="s">
        <v>496</v>
      </c>
    </row>
    <row r="238" spans="2:4" x14ac:dyDescent="0.25">
      <c r="B238" t="s">
        <v>16</v>
      </c>
      <c r="C238" t="s">
        <v>497</v>
      </c>
      <c r="D238" t="s">
        <v>498</v>
      </c>
    </row>
    <row r="239" spans="2:4" x14ac:dyDescent="0.25">
      <c r="B239" t="s">
        <v>16</v>
      </c>
      <c r="C239" t="s">
        <v>499</v>
      </c>
      <c r="D239" t="s">
        <v>500</v>
      </c>
    </row>
    <row r="240" spans="2:4" x14ac:dyDescent="0.25">
      <c r="B240" t="s">
        <v>16</v>
      </c>
      <c r="C240" t="s">
        <v>501</v>
      </c>
      <c r="D240" t="s">
        <v>502</v>
      </c>
    </row>
    <row r="241" spans="2:4" x14ac:dyDescent="0.25">
      <c r="B241" t="s">
        <v>16</v>
      </c>
      <c r="C241" t="s">
        <v>503</v>
      </c>
      <c r="D241" t="s">
        <v>504</v>
      </c>
    </row>
    <row r="242" spans="2:4" x14ac:dyDescent="0.25">
      <c r="B242" t="s">
        <v>16</v>
      </c>
      <c r="C242" t="s">
        <v>505</v>
      </c>
      <c r="D242" t="s">
        <v>506</v>
      </c>
    </row>
    <row r="243" spans="2:4" x14ac:dyDescent="0.25">
      <c r="B243" t="s">
        <v>16</v>
      </c>
      <c r="C243" t="s">
        <v>507</v>
      </c>
      <c r="D243" t="s">
        <v>508</v>
      </c>
    </row>
    <row r="244" spans="2:4" x14ac:dyDescent="0.25">
      <c r="B244" t="s">
        <v>16</v>
      </c>
      <c r="C244" t="s">
        <v>509</v>
      </c>
      <c r="D244" t="s">
        <v>510</v>
      </c>
    </row>
    <row r="245" spans="2:4" x14ac:dyDescent="0.25">
      <c r="B245" t="s">
        <v>16</v>
      </c>
      <c r="C245" t="s">
        <v>511</v>
      </c>
      <c r="D245" t="s">
        <v>512</v>
      </c>
    </row>
    <row r="246" spans="2:4" x14ac:dyDescent="0.25">
      <c r="B246" t="s">
        <v>16</v>
      </c>
      <c r="C246" t="s">
        <v>513</v>
      </c>
      <c r="D246" t="s">
        <v>514</v>
      </c>
    </row>
    <row r="247" spans="2:4" x14ac:dyDescent="0.25">
      <c r="B247" t="s">
        <v>16</v>
      </c>
      <c r="C247" t="s">
        <v>515</v>
      </c>
      <c r="D247" t="s">
        <v>516</v>
      </c>
    </row>
    <row r="248" spans="2:4" x14ac:dyDescent="0.25">
      <c r="B248" t="s">
        <v>16</v>
      </c>
      <c r="C248" t="s">
        <v>517</v>
      </c>
      <c r="D248" t="s">
        <v>518</v>
      </c>
    </row>
    <row r="249" spans="2:4" x14ac:dyDescent="0.25">
      <c r="B249" t="s">
        <v>16</v>
      </c>
      <c r="C249" t="s">
        <v>519</v>
      </c>
      <c r="D249" t="s">
        <v>520</v>
      </c>
    </row>
    <row r="250" spans="2:4" x14ac:dyDescent="0.25">
      <c r="B250" t="s">
        <v>16</v>
      </c>
      <c r="C250" t="s">
        <v>521</v>
      </c>
      <c r="D250" t="s">
        <v>522</v>
      </c>
    </row>
    <row r="251" spans="2:4" x14ac:dyDescent="0.25">
      <c r="B251" t="s">
        <v>16</v>
      </c>
      <c r="C251" t="s">
        <v>523</v>
      </c>
      <c r="D251" t="s">
        <v>524</v>
      </c>
    </row>
    <row r="252" spans="2:4" x14ac:dyDescent="0.25">
      <c r="B252" t="s">
        <v>16</v>
      </c>
      <c r="C252" t="s">
        <v>525</v>
      </c>
      <c r="D252" t="s">
        <v>526</v>
      </c>
    </row>
    <row r="253" spans="2:4" x14ac:dyDescent="0.25">
      <c r="B253" t="s">
        <v>16</v>
      </c>
      <c r="C253" t="s">
        <v>527</v>
      </c>
      <c r="D253" t="s">
        <v>528</v>
      </c>
    </row>
    <row r="254" spans="2:4" x14ac:dyDescent="0.25">
      <c r="B254" t="s">
        <v>16</v>
      </c>
      <c r="C254" t="s">
        <v>529</v>
      </c>
      <c r="D254" t="s">
        <v>530</v>
      </c>
    </row>
    <row r="255" spans="2:4" x14ac:dyDescent="0.25">
      <c r="B255" t="s">
        <v>16</v>
      </c>
      <c r="C255" t="s">
        <v>531</v>
      </c>
      <c r="D255" t="s">
        <v>532</v>
      </c>
    </row>
    <row r="256" spans="2:4" x14ac:dyDescent="0.25">
      <c r="B256" t="s">
        <v>16</v>
      </c>
      <c r="C256" t="s">
        <v>533</v>
      </c>
      <c r="D256" t="s">
        <v>534</v>
      </c>
    </row>
    <row r="257" spans="2:4" x14ac:dyDescent="0.25">
      <c r="B257" t="s">
        <v>16</v>
      </c>
      <c r="C257" t="s">
        <v>535</v>
      </c>
      <c r="D257" t="s">
        <v>536</v>
      </c>
    </row>
    <row r="258" spans="2:4" x14ac:dyDescent="0.25">
      <c r="B258" t="s">
        <v>16</v>
      </c>
      <c r="C258" t="s">
        <v>537</v>
      </c>
      <c r="D258" t="s">
        <v>538</v>
      </c>
    </row>
    <row r="259" spans="2:4" x14ac:dyDescent="0.25">
      <c r="B259" t="s">
        <v>16</v>
      </c>
      <c r="C259" t="s">
        <v>539</v>
      </c>
      <c r="D259" t="s">
        <v>540</v>
      </c>
    </row>
    <row r="260" spans="2:4" x14ac:dyDescent="0.25">
      <c r="B260" t="s">
        <v>16</v>
      </c>
      <c r="C260" t="s">
        <v>541</v>
      </c>
      <c r="D260" t="s">
        <v>542</v>
      </c>
    </row>
    <row r="261" spans="2:4" x14ac:dyDescent="0.25">
      <c r="B261" t="s">
        <v>16</v>
      </c>
      <c r="C261" t="s">
        <v>543</v>
      </c>
      <c r="D261" t="s">
        <v>544</v>
      </c>
    </row>
    <row r="262" spans="2:4" x14ac:dyDescent="0.25">
      <c r="B262" t="s">
        <v>16</v>
      </c>
      <c r="C262" t="s">
        <v>545</v>
      </c>
      <c r="D262" t="s">
        <v>546</v>
      </c>
    </row>
    <row r="263" spans="2:4" x14ac:dyDescent="0.25">
      <c r="B263" t="s">
        <v>16</v>
      </c>
      <c r="C263" t="s">
        <v>547</v>
      </c>
      <c r="D263" t="s">
        <v>548</v>
      </c>
    </row>
    <row r="264" spans="2:4" x14ac:dyDescent="0.25">
      <c r="B264" t="s">
        <v>16</v>
      </c>
      <c r="C264" t="s">
        <v>549</v>
      </c>
      <c r="D264" t="s">
        <v>550</v>
      </c>
    </row>
    <row r="265" spans="2:4" x14ac:dyDescent="0.25">
      <c r="B265" t="s">
        <v>16</v>
      </c>
      <c r="C265" t="s">
        <v>551</v>
      </c>
      <c r="D265" t="s">
        <v>552</v>
      </c>
    </row>
    <row r="266" spans="2:4" x14ac:dyDescent="0.25">
      <c r="B266" t="s">
        <v>16</v>
      </c>
      <c r="C266" t="s">
        <v>553</v>
      </c>
      <c r="D266" t="s">
        <v>554</v>
      </c>
    </row>
    <row r="267" spans="2:4" x14ac:dyDescent="0.25">
      <c r="B267" t="s">
        <v>16</v>
      </c>
      <c r="C267" t="s">
        <v>555</v>
      </c>
      <c r="D267" t="s">
        <v>556</v>
      </c>
    </row>
    <row r="268" spans="2:4" x14ac:dyDescent="0.25">
      <c r="B268" t="s">
        <v>16</v>
      </c>
      <c r="C268" t="s">
        <v>557</v>
      </c>
      <c r="D268" t="s">
        <v>558</v>
      </c>
    </row>
    <row r="269" spans="2:4" x14ac:dyDescent="0.25">
      <c r="B269" t="s">
        <v>16</v>
      </c>
      <c r="C269" t="s">
        <v>559</v>
      </c>
      <c r="D269" t="s">
        <v>560</v>
      </c>
    </row>
    <row r="270" spans="2:4" x14ac:dyDescent="0.25">
      <c r="B270" t="s">
        <v>16</v>
      </c>
      <c r="C270" t="s">
        <v>561</v>
      </c>
      <c r="D270" t="s">
        <v>562</v>
      </c>
    </row>
    <row r="271" spans="2:4" x14ac:dyDescent="0.25">
      <c r="B271" t="s">
        <v>16</v>
      </c>
      <c r="C271" t="s">
        <v>563</v>
      </c>
      <c r="D271" t="s">
        <v>564</v>
      </c>
    </row>
    <row r="272" spans="2:4" x14ac:dyDescent="0.25">
      <c r="B272" t="s">
        <v>16</v>
      </c>
      <c r="C272" t="s">
        <v>565</v>
      </c>
      <c r="D272" t="s">
        <v>566</v>
      </c>
    </row>
    <row r="273" spans="2:4" x14ac:dyDescent="0.25">
      <c r="B273" t="s">
        <v>16</v>
      </c>
      <c r="C273" t="s">
        <v>567</v>
      </c>
      <c r="D273" t="s">
        <v>568</v>
      </c>
    </row>
    <row r="274" spans="2:4" x14ac:dyDescent="0.25">
      <c r="B274" t="s">
        <v>16</v>
      </c>
      <c r="C274" t="s">
        <v>569</v>
      </c>
      <c r="D274" t="s">
        <v>570</v>
      </c>
    </row>
    <row r="275" spans="2:4" x14ac:dyDescent="0.25">
      <c r="B275" t="s">
        <v>16</v>
      </c>
      <c r="C275" t="s">
        <v>571</v>
      </c>
      <c r="D275" t="s">
        <v>572</v>
      </c>
    </row>
    <row r="276" spans="2:4" x14ac:dyDescent="0.25">
      <c r="B276" t="s">
        <v>16</v>
      </c>
      <c r="C276" t="s">
        <v>573</v>
      </c>
      <c r="D276" t="s">
        <v>574</v>
      </c>
    </row>
    <row r="277" spans="2:4" x14ac:dyDescent="0.25">
      <c r="B277" t="s">
        <v>16</v>
      </c>
      <c r="C277" t="s">
        <v>575</v>
      </c>
      <c r="D277" t="s">
        <v>576</v>
      </c>
    </row>
    <row r="278" spans="2:4" x14ac:dyDescent="0.25">
      <c r="B278" t="s">
        <v>16</v>
      </c>
      <c r="C278" t="s">
        <v>577</v>
      </c>
      <c r="D278" t="s">
        <v>578</v>
      </c>
    </row>
    <row r="279" spans="2:4" x14ac:dyDescent="0.25">
      <c r="B279" t="s">
        <v>16</v>
      </c>
      <c r="C279" t="s">
        <v>579</v>
      </c>
      <c r="D279" t="s">
        <v>580</v>
      </c>
    </row>
    <row r="280" spans="2:4" x14ac:dyDescent="0.25">
      <c r="B280" t="s">
        <v>16</v>
      </c>
      <c r="C280" t="s">
        <v>581</v>
      </c>
      <c r="D280" t="s">
        <v>582</v>
      </c>
    </row>
    <row r="281" spans="2:4" x14ac:dyDescent="0.25">
      <c r="B281" t="s">
        <v>16</v>
      </c>
      <c r="C281" t="s">
        <v>583</v>
      </c>
      <c r="D281" t="s">
        <v>584</v>
      </c>
    </row>
    <row r="282" spans="2:4" x14ac:dyDescent="0.25">
      <c r="B282" t="s">
        <v>16</v>
      </c>
      <c r="C282" t="s">
        <v>585</v>
      </c>
      <c r="D282" t="s">
        <v>586</v>
      </c>
    </row>
    <row r="283" spans="2:4" x14ac:dyDescent="0.25">
      <c r="B283" t="s">
        <v>16</v>
      </c>
      <c r="C283" t="s">
        <v>587</v>
      </c>
      <c r="D283" t="s">
        <v>588</v>
      </c>
    </row>
    <row r="284" spans="2:4" x14ac:dyDescent="0.25">
      <c r="B284" t="s">
        <v>16</v>
      </c>
      <c r="C284" t="s">
        <v>589</v>
      </c>
      <c r="D284" t="s">
        <v>590</v>
      </c>
    </row>
    <row r="285" spans="2:4" x14ac:dyDescent="0.25">
      <c r="B285" t="s">
        <v>16</v>
      </c>
      <c r="C285" t="s">
        <v>591</v>
      </c>
      <c r="D285" t="s">
        <v>592</v>
      </c>
    </row>
    <row r="286" spans="2:4" x14ac:dyDescent="0.25">
      <c r="B286" t="s">
        <v>16</v>
      </c>
      <c r="C286" t="s">
        <v>593</v>
      </c>
      <c r="D286" t="s">
        <v>594</v>
      </c>
    </row>
    <row r="287" spans="2:4" x14ac:dyDescent="0.25">
      <c r="B287" t="s">
        <v>16</v>
      </c>
      <c r="C287" t="s">
        <v>595</v>
      </c>
      <c r="D287" t="s">
        <v>596</v>
      </c>
    </row>
    <row r="288" spans="2:4" x14ac:dyDescent="0.25">
      <c r="B288" t="s">
        <v>16</v>
      </c>
      <c r="C288" t="s">
        <v>597</v>
      </c>
      <c r="D288" t="s">
        <v>598</v>
      </c>
    </row>
    <row r="289" spans="2:4" x14ac:dyDescent="0.25">
      <c r="B289" t="s">
        <v>16</v>
      </c>
      <c r="C289" t="s">
        <v>599</v>
      </c>
      <c r="D289" t="s">
        <v>600</v>
      </c>
    </row>
    <row r="290" spans="2:4" x14ac:dyDescent="0.25">
      <c r="B290" t="s">
        <v>16</v>
      </c>
      <c r="C290" t="s">
        <v>601</v>
      </c>
      <c r="D290" t="s">
        <v>602</v>
      </c>
    </row>
    <row r="291" spans="2:4" x14ac:dyDescent="0.25">
      <c r="B291" t="s">
        <v>16</v>
      </c>
      <c r="C291" t="s">
        <v>603</v>
      </c>
      <c r="D291" t="s">
        <v>604</v>
      </c>
    </row>
    <row r="292" spans="2:4" x14ac:dyDescent="0.25">
      <c r="B292" t="s">
        <v>16</v>
      </c>
      <c r="C292" t="s">
        <v>605</v>
      </c>
      <c r="D292" t="s">
        <v>606</v>
      </c>
    </row>
    <row r="293" spans="2:4" x14ac:dyDescent="0.25">
      <c r="B293" t="s">
        <v>16</v>
      </c>
      <c r="C293" t="s">
        <v>607</v>
      </c>
      <c r="D293" t="s">
        <v>608</v>
      </c>
    </row>
    <row r="294" spans="2:4" x14ac:dyDescent="0.25">
      <c r="B294" t="s">
        <v>16</v>
      </c>
      <c r="C294" t="s">
        <v>609</v>
      </c>
      <c r="D294" t="s">
        <v>610</v>
      </c>
    </row>
    <row r="295" spans="2:4" x14ac:dyDescent="0.25">
      <c r="B295" t="s">
        <v>10</v>
      </c>
      <c r="C295" t="s">
        <v>611</v>
      </c>
      <c r="D295" t="s">
        <v>612</v>
      </c>
    </row>
    <row r="296" spans="2:4" x14ac:dyDescent="0.25">
      <c r="B296" t="s">
        <v>10</v>
      </c>
      <c r="C296" t="s">
        <v>613</v>
      </c>
      <c r="D296" t="s">
        <v>614</v>
      </c>
    </row>
    <row r="297" spans="2:4" x14ac:dyDescent="0.25">
      <c r="B297" t="s">
        <v>10</v>
      </c>
      <c r="C297" t="s">
        <v>615</v>
      </c>
      <c r="D297" t="s">
        <v>616</v>
      </c>
    </row>
    <row r="298" spans="2:4" x14ac:dyDescent="0.25">
      <c r="B298" t="s">
        <v>10</v>
      </c>
      <c r="C298" t="s">
        <v>617</v>
      </c>
      <c r="D298" t="s">
        <v>618</v>
      </c>
    </row>
    <row r="299" spans="2:4" x14ac:dyDescent="0.25">
      <c r="B299" t="s">
        <v>10</v>
      </c>
      <c r="C299" t="s">
        <v>619</v>
      </c>
      <c r="D299" t="s">
        <v>620</v>
      </c>
    </row>
    <row r="300" spans="2:4" x14ac:dyDescent="0.25">
      <c r="B300" t="s">
        <v>10</v>
      </c>
      <c r="C300" t="s">
        <v>621</v>
      </c>
      <c r="D300" t="s">
        <v>622</v>
      </c>
    </row>
    <row r="301" spans="2:4" x14ac:dyDescent="0.25">
      <c r="B301" t="s">
        <v>10</v>
      </c>
      <c r="C301" t="s">
        <v>623</v>
      </c>
      <c r="D301" t="s">
        <v>624</v>
      </c>
    </row>
    <row r="302" spans="2:4" x14ac:dyDescent="0.25">
      <c r="B302" t="s">
        <v>10</v>
      </c>
      <c r="C302" t="s">
        <v>10</v>
      </c>
      <c r="D302" t="s">
        <v>625</v>
      </c>
    </row>
    <row r="303" spans="2:4" x14ac:dyDescent="0.25">
      <c r="B303" t="s">
        <v>10</v>
      </c>
      <c r="C303" t="s">
        <v>626</v>
      </c>
      <c r="D303" t="s">
        <v>627</v>
      </c>
    </row>
    <row r="304" spans="2:4" x14ac:dyDescent="0.25">
      <c r="B304" t="s">
        <v>10</v>
      </c>
      <c r="C304" t="s">
        <v>628</v>
      </c>
      <c r="D304" t="s">
        <v>629</v>
      </c>
    </row>
    <row r="305" spans="2:4" x14ac:dyDescent="0.25">
      <c r="B305" t="s">
        <v>21</v>
      </c>
      <c r="C305" t="s">
        <v>630</v>
      </c>
      <c r="D305" t="s">
        <v>631</v>
      </c>
    </row>
    <row r="306" spans="2:4" x14ac:dyDescent="0.25">
      <c r="B306" t="s">
        <v>21</v>
      </c>
      <c r="C306" t="s">
        <v>632</v>
      </c>
      <c r="D306" t="s">
        <v>633</v>
      </c>
    </row>
    <row r="307" spans="2:4" x14ac:dyDescent="0.25">
      <c r="B307" t="s">
        <v>21</v>
      </c>
      <c r="C307" t="s">
        <v>634</v>
      </c>
      <c r="D307" t="s">
        <v>635</v>
      </c>
    </row>
    <row r="308" spans="2:4" x14ac:dyDescent="0.25">
      <c r="B308" t="s">
        <v>21</v>
      </c>
      <c r="C308" t="s">
        <v>636</v>
      </c>
      <c r="D308" t="s">
        <v>637</v>
      </c>
    </row>
    <row r="309" spans="2:4" x14ac:dyDescent="0.25">
      <c r="B309" t="s">
        <v>21</v>
      </c>
      <c r="C309" t="s">
        <v>638</v>
      </c>
      <c r="D309" t="s">
        <v>639</v>
      </c>
    </row>
    <row r="310" spans="2:4" x14ac:dyDescent="0.25">
      <c r="B310" t="s">
        <v>21</v>
      </c>
      <c r="C310" t="s">
        <v>640</v>
      </c>
      <c r="D310" t="s">
        <v>641</v>
      </c>
    </row>
    <row r="311" spans="2:4" x14ac:dyDescent="0.25">
      <c r="B311" t="s">
        <v>21</v>
      </c>
      <c r="C311" t="s">
        <v>642</v>
      </c>
      <c r="D311" t="s">
        <v>643</v>
      </c>
    </row>
    <row r="312" spans="2:4" x14ac:dyDescent="0.25">
      <c r="B312" t="s">
        <v>21</v>
      </c>
      <c r="C312" t="s">
        <v>644</v>
      </c>
      <c r="D312" t="s">
        <v>645</v>
      </c>
    </row>
    <row r="313" spans="2:4" x14ac:dyDescent="0.25">
      <c r="B313" t="s">
        <v>21</v>
      </c>
      <c r="C313" t="s">
        <v>646</v>
      </c>
      <c r="D313" t="s">
        <v>647</v>
      </c>
    </row>
    <row r="314" spans="2:4" x14ac:dyDescent="0.25">
      <c r="B314" t="s">
        <v>21</v>
      </c>
      <c r="C314" t="s">
        <v>648</v>
      </c>
      <c r="D314" t="s">
        <v>649</v>
      </c>
    </row>
    <row r="315" spans="2:4" x14ac:dyDescent="0.25">
      <c r="B315" t="s">
        <v>21</v>
      </c>
      <c r="C315" t="s">
        <v>650</v>
      </c>
      <c r="D315" t="s">
        <v>651</v>
      </c>
    </row>
    <row r="316" spans="2:4" x14ac:dyDescent="0.25">
      <c r="B316" t="s">
        <v>21</v>
      </c>
      <c r="C316" t="s">
        <v>652</v>
      </c>
      <c r="D316" t="s">
        <v>653</v>
      </c>
    </row>
    <row r="317" spans="2:4" x14ac:dyDescent="0.25">
      <c r="B317" t="s">
        <v>21</v>
      </c>
      <c r="C317" t="s">
        <v>654</v>
      </c>
      <c r="D317" t="s">
        <v>655</v>
      </c>
    </row>
    <row r="318" spans="2:4" x14ac:dyDescent="0.25">
      <c r="B318" t="s">
        <v>21</v>
      </c>
      <c r="C318" t="s">
        <v>656</v>
      </c>
      <c r="D318" t="s">
        <v>657</v>
      </c>
    </row>
    <row r="319" spans="2:4" x14ac:dyDescent="0.25">
      <c r="B319" t="s">
        <v>21</v>
      </c>
      <c r="C319" t="s">
        <v>658</v>
      </c>
      <c r="D319" t="s">
        <v>659</v>
      </c>
    </row>
    <row r="320" spans="2:4" x14ac:dyDescent="0.25">
      <c r="B320" t="s">
        <v>21</v>
      </c>
      <c r="C320" t="s">
        <v>86</v>
      </c>
      <c r="D320" t="s">
        <v>660</v>
      </c>
    </row>
    <row r="321" spans="2:4" x14ac:dyDescent="0.25">
      <c r="B321" t="s">
        <v>21</v>
      </c>
      <c r="C321" t="s">
        <v>661</v>
      </c>
      <c r="D321" t="s">
        <v>662</v>
      </c>
    </row>
    <row r="322" spans="2:4" x14ac:dyDescent="0.25">
      <c r="B322" t="s">
        <v>21</v>
      </c>
      <c r="C322" t="s">
        <v>663</v>
      </c>
      <c r="D322" t="s">
        <v>664</v>
      </c>
    </row>
    <row r="323" spans="2:4" x14ac:dyDescent="0.25">
      <c r="B323" t="s">
        <v>21</v>
      </c>
      <c r="C323" t="s">
        <v>665</v>
      </c>
      <c r="D323" t="s">
        <v>666</v>
      </c>
    </row>
    <row r="324" spans="2:4" x14ac:dyDescent="0.25">
      <c r="B324" t="s">
        <v>21</v>
      </c>
      <c r="C324" t="s">
        <v>667</v>
      </c>
      <c r="D324" t="s">
        <v>668</v>
      </c>
    </row>
    <row r="325" spans="2:4" x14ac:dyDescent="0.25">
      <c r="B325" t="s">
        <v>21</v>
      </c>
      <c r="C325" t="s">
        <v>669</v>
      </c>
      <c r="D325" t="s">
        <v>670</v>
      </c>
    </row>
    <row r="326" spans="2:4" x14ac:dyDescent="0.25">
      <c r="B326" t="s">
        <v>21</v>
      </c>
      <c r="C326" t="s">
        <v>671</v>
      </c>
      <c r="D326" t="s">
        <v>672</v>
      </c>
    </row>
    <row r="327" spans="2:4" x14ac:dyDescent="0.25">
      <c r="B327" t="s">
        <v>21</v>
      </c>
      <c r="C327" t="s">
        <v>673</v>
      </c>
      <c r="D327" t="s">
        <v>674</v>
      </c>
    </row>
    <row r="328" spans="2:4" x14ac:dyDescent="0.25">
      <c r="B328" t="s">
        <v>21</v>
      </c>
      <c r="C328" t="s">
        <v>675</v>
      </c>
      <c r="D328" t="s">
        <v>676</v>
      </c>
    </row>
    <row r="329" spans="2:4" x14ac:dyDescent="0.25">
      <c r="B329" t="s">
        <v>21</v>
      </c>
      <c r="C329" t="s">
        <v>677</v>
      </c>
      <c r="D329" t="s">
        <v>678</v>
      </c>
    </row>
    <row r="330" spans="2:4" x14ac:dyDescent="0.25">
      <c r="B330" t="s">
        <v>21</v>
      </c>
      <c r="C330" t="s">
        <v>679</v>
      </c>
      <c r="D330" t="s">
        <v>680</v>
      </c>
    </row>
    <row r="331" spans="2:4" x14ac:dyDescent="0.25">
      <c r="B331" t="s">
        <v>21</v>
      </c>
      <c r="C331" t="s">
        <v>681</v>
      </c>
      <c r="D331" t="s">
        <v>682</v>
      </c>
    </row>
    <row r="332" spans="2:4" x14ac:dyDescent="0.25">
      <c r="B332" t="s">
        <v>21</v>
      </c>
      <c r="C332" t="s">
        <v>683</v>
      </c>
      <c r="D332" t="s">
        <v>684</v>
      </c>
    </row>
    <row r="333" spans="2:4" x14ac:dyDescent="0.25">
      <c r="B333" t="s">
        <v>21</v>
      </c>
      <c r="C333" t="s">
        <v>685</v>
      </c>
      <c r="D333" t="s">
        <v>686</v>
      </c>
    </row>
    <row r="334" spans="2:4" x14ac:dyDescent="0.25">
      <c r="B334" t="s">
        <v>21</v>
      </c>
      <c r="C334" t="s">
        <v>687</v>
      </c>
      <c r="D334" t="s">
        <v>688</v>
      </c>
    </row>
    <row r="335" spans="2:4" x14ac:dyDescent="0.25">
      <c r="B335" t="s">
        <v>21</v>
      </c>
      <c r="C335" t="s">
        <v>689</v>
      </c>
      <c r="D335" t="s">
        <v>690</v>
      </c>
    </row>
    <row r="336" spans="2:4" x14ac:dyDescent="0.25">
      <c r="B336" t="s">
        <v>21</v>
      </c>
      <c r="C336" t="s">
        <v>691</v>
      </c>
      <c r="D336" t="s">
        <v>692</v>
      </c>
    </row>
    <row r="337" spans="2:4" x14ac:dyDescent="0.25">
      <c r="B337" t="s">
        <v>21</v>
      </c>
      <c r="C337" t="s">
        <v>693</v>
      </c>
      <c r="D337" t="s">
        <v>694</v>
      </c>
    </row>
    <row r="338" spans="2:4" x14ac:dyDescent="0.25">
      <c r="B338" t="s">
        <v>21</v>
      </c>
      <c r="C338" t="s">
        <v>695</v>
      </c>
      <c r="D338" t="s">
        <v>696</v>
      </c>
    </row>
    <row r="339" spans="2:4" x14ac:dyDescent="0.25">
      <c r="B339" t="s">
        <v>21</v>
      </c>
      <c r="C339" t="s">
        <v>697</v>
      </c>
      <c r="D339" t="s">
        <v>698</v>
      </c>
    </row>
    <row r="340" spans="2:4" x14ac:dyDescent="0.25">
      <c r="B340" t="s">
        <v>21</v>
      </c>
      <c r="C340" t="s">
        <v>699</v>
      </c>
      <c r="D340" t="s">
        <v>700</v>
      </c>
    </row>
    <row r="341" spans="2:4" x14ac:dyDescent="0.25">
      <c r="B341" t="s">
        <v>21</v>
      </c>
      <c r="C341" t="s">
        <v>701</v>
      </c>
      <c r="D341" t="s">
        <v>702</v>
      </c>
    </row>
    <row r="342" spans="2:4" x14ac:dyDescent="0.25">
      <c r="B342" t="s">
        <v>21</v>
      </c>
      <c r="C342" t="s">
        <v>703</v>
      </c>
      <c r="D342" t="s">
        <v>704</v>
      </c>
    </row>
    <row r="343" spans="2:4" x14ac:dyDescent="0.25">
      <c r="B343" t="s">
        <v>21</v>
      </c>
      <c r="C343" t="s">
        <v>705</v>
      </c>
      <c r="D343" t="s">
        <v>706</v>
      </c>
    </row>
    <row r="344" spans="2:4" x14ac:dyDescent="0.25">
      <c r="B344" t="s">
        <v>21</v>
      </c>
      <c r="C344" t="s">
        <v>707</v>
      </c>
      <c r="D344" t="s">
        <v>708</v>
      </c>
    </row>
    <row r="345" spans="2:4" x14ac:dyDescent="0.25">
      <c r="B345" t="s">
        <v>21</v>
      </c>
      <c r="C345" t="s">
        <v>709</v>
      </c>
      <c r="D345" t="s">
        <v>710</v>
      </c>
    </row>
    <row r="346" spans="2:4" x14ac:dyDescent="0.25">
      <c r="B346" t="s">
        <v>21</v>
      </c>
      <c r="C346" t="s">
        <v>711</v>
      </c>
      <c r="D346" t="s">
        <v>712</v>
      </c>
    </row>
    <row r="347" spans="2:4" x14ac:dyDescent="0.25">
      <c r="B347" t="s">
        <v>21</v>
      </c>
      <c r="C347" t="s">
        <v>713</v>
      </c>
      <c r="D347" t="s">
        <v>714</v>
      </c>
    </row>
    <row r="348" spans="2:4" x14ac:dyDescent="0.25">
      <c r="B348" t="s">
        <v>21</v>
      </c>
      <c r="C348" t="s">
        <v>715</v>
      </c>
      <c r="D348" t="s">
        <v>716</v>
      </c>
    </row>
    <row r="349" spans="2:4" x14ac:dyDescent="0.25">
      <c r="B349" t="s">
        <v>21</v>
      </c>
      <c r="C349" t="s">
        <v>717</v>
      </c>
      <c r="D349" t="s">
        <v>718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pane ySplit="2" topLeftCell="A12" activePane="bottomLeft" state="frozen"/>
      <selection pane="bottomLeft" activeCell="A19" sqref="A19"/>
    </sheetView>
  </sheetViews>
  <sheetFormatPr defaultRowHeight="15" x14ac:dyDescent="0.25"/>
  <cols>
    <col min="11" max="11" width="11.5703125" customWidth="1"/>
    <col min="12" max="12" width="10.140625" bestFit="1" customWidth="1"/>
    <col min="14" max="14" width="12.7109375" customWidth="1"/>
  </cols>
  <sheetData>
    <row r="1" spans="1:15" x14ac:dyDescent="0.25">
      <c r="A1" s="17" t="s">
        <v>0</v>
      </c>
      <c r="B1" s="19" t="s">
        <v>24</v>
      </c>
      <c r="C1" s="19" t="s">
        <v>25</v>
      </c>
      <c r="D1" s="22" t="s">
        <v>719</v>
      </c>
      <c r="E1" s="17" t="s">
        <v>22</v>
      </c>
      <c r="F1" s="17"/>
      <c r="G1" s="18" t="s">
        <v>2</v>
      </c>
      <c r="H1" s="17" t="s">
        <v>3</v>
      </c>
      <c r="I1" s="24" t="s">
        <v>23</v>
      </c>
      <c r="J1" s="25"/>
      <c r="K1" s="25"/>
      <c r="L1" s="25"/>
      <c r="M1" s="26"/>
      <c r="N1" s="17" t="s">
        <v>8</v>
      </c>
      <c r="O1" s="17" t="s">
        <v>720</v>
      </c>
    </row>
    <row r="2" spans="1:15" ht="39" customHeight="1" x14ac:dyDescent="0.25">
      <c r="A2" s="17"/>
      <c r="B2" s="20"/>
      <c r="C2" s="20"/>
      <c r="D2" s="23"/>
      <c r="E2" s="7" t="s">
        <v>722</v>
      </c>
      <c r="F2" s="2" t="s">
        <v>1</v>
      </c>
      <c r="G2" s="18"/>
      <c r="H2" s="17"/>
      <c r="I2" s="3" t="s">
        <v>4</v>
      </c>
      <c r="J2" s="3" t="s">
        <v>5</v>
      </c>
      <c r="K2" s="3" t="s">
        <v>6</v>
      </c>
      <c r="L2" s="6" t="s">
        <v>7</v>
      </c>
      <c r="M2" s="3" t="s">
        <v>3</v>
      </c>
      <c r="N2" s="17"/>
      <c r="O2" s="17"/>
    </row>
    <row r="3" spans="1:15" ht="24.75" customHeight="1" x14ac:dyDescent="0.25">
      <c r="A3" s="1" t="s">
        <v>9</v>
      </c>
      <c r="B3" s="1" t="s">
        <v>344</v>
      </c>
      <c r="C3" s="1" t="str">
        <f>VLOOKUP(B3,'Sheet2 (2)'!$C$1:$D$349,2,FALSE)</f>
        <v>MMR012010</v>
      </c>
      <c r="D3" s="5">
        <v>42179</v>
      </c>
      <c r="E3" s="4">
        <v>8</v>
      </c>
      <c r="F3" s="4">
        <v>65</v>
      </c>
      <c r="G3" s="4">
        <v>362</v>
      </c>
      <c r="H3" s="4"/>
      <c r="I3" s="4">
        <v>47250</v>
      </c>
      <c r="J3" s="4">
        <v>47040</v>
      </c>
      <c r="K3" s="4">
        <v>800000</v>
      </c>
      <c r="L3" s="4">
        <v>176528</v>
      </c>
      <c r="M3" s="4"/>
      <c r="N3" s="4">
        <f>SUM(I3:M3)</f>
        <v>1070818</v>
      </c>
      <c r="O3" s="4"/>
    </row>
    <row r="4" spans="1:15" ht="24.75" customHeight="1" x14ac:dyDescent="0.25">
      <c r="A4" s="1"/>
      <c r="B4" s="1"/>
      <c r="C4" s="1"/>
      <c r="D4" s="5"/>
      <c r="E4" s="4">
        <v>230</v>
      </c>
      <c r="F4" s="4">
        <v>366</v>
      </c>
      <c r="G4" s="4">
        <v>1100</v>
      </c>
      <c r="H4" s="4">
        <v>18</v>
      </c>
      <c r="I4" s="4"/>
      <c r="J4" s="4"/>
      <c r="K4" s="4"/>
      <c r="L4" s="4">
        <v>23169300</v>
      </c>
      <c r="M4" s="4">
        <v>1800000</v>
      </c>
      <c r="N4" s="4">
        <f>SUM(I4:M4)</f>
        <v>24969300</v>
      </c>
      <c r="O4" s="4"/>
    </row>
    <row r="5" spans="1:15" ht="24.75" customHeight="1" x14ac:dyDescent="0.25">
      <c r="A5" s="1"/>
      <c r="B5" s="1"/>
      <c r="C5" s="1"/>
      <c r="D5" s="5"/>
      <c r="E5" s="4">
        <f>SUM(E3:E4)</f>
        <v>238</v>
      </c>
      <c r="F5" s="4">
        <f t="shared" ref="F5:N5" si="0">SUM(F3:F4)</f>
        <v>431</v>
      </c>
      <c r="G5" s="4">
        <f t="shared" si="0"/>
        <v>1462</v>
      </c>
      <c r="H5" s="4">
        <f t="shared" si="0"/>
        <v>18</v>
      </c>
      <c r="I5" s="4">
        <f t="shared" si="0"/>
        <v>47250</v>
      </c>
      <c r="J5" s="4">
        <f t="shared" si="0"/>
        <v>47040</v>
      </c>
      <c r="K5" s="4">
        <f t="shared" si="0"/>
        <v>800000</v>
      </c>
      <c r="L5" s="4">
        <f t="shared" si="0"/>
        <v>23345828</v>
      </c>
      <c r="M5" s="4">
        <f t="shared" si="0"/>
        <v>1800000</v>
      </c>
      <c r="N5" s="4">
        <f t="shared" si="0"/>
        <v>26040118</v>
      </c>
      <c r="O5" s="4"/>
    </row>
    <row r="6" spans="1:15" x14ac:dyDescent="0.25">
      <c r="A6" s="1" t="s">
        <v>9</v>
      </c>
      <c r="B6" s="1" t="s">
        <v>352</v>
      </c>
      <c r="C6" s="1" t="str">
        <f>VLOOKUP(B6,'Sheet2 (2)'!$C$1:$D$349,2,FALSE)</f>
        <v>MMR012009</v>
      </c>
      <c r="D6" s="5">
        <v>42179</v>
      </c>
      <c r="E6" s="4">
        <v>22</v>
      </c>
      <c r="F6" s="4"/>
      <c r="G6" s="4">
        <v>136</v>
      </c>
      <c r="H6" s="4"/>
      <c r="I6" s="4">
        <v>228900</v>
      </c>
      <c r="J6" s="4">
        <v>228480</v>
      </c>
      <c r="K6" s="4">
        <v>2200000</v>
      </c>
      <c r="L6" s="4">
        <v>485452</v>
      </c>
      <c r="M6" s="4"/>
      <c r="N6" s="4">
        <f>SUM(I6:M6)</f>
        <v>3142832</v>
      </c>
      <c r="O6" s="4"/>
    </row>
    <row r="7" spans="1:15" x14ac:dyDescent="0.25">
      <c r="A7" s="1"/>
      <c r="B7" s="1"/>
      <c r="C7" s="1"/>
      <c r="D7" s="5"/>
      <c r="E7" s="4">
        <v>191</v>
      </c>
      <c r="F7" s="4">
        <v>276</v>
      </c>
      <c r="G7" s="4">
        <v>1303</v>
      </c>
      <c r="H7" s="4">
        <v>1</v>
      </c>
      <c r="I7" s="4"/>
      <c r="J7" s="4"/>
      <c r="K7" s="4"/>
      <c r="L7" s="4">
        <v>10917200</v>
      </c>
      <c r="M7" s="4">
        <v>100000</v>
      </c>
      <c r="N7" s="4">
        <f t="shared" ref="N7:N8" si="1">SUM(I7:M7)</f>
        <v>11017200</v>
      </c>
      <c r="O7" s="4"/>
    </row>
    <row r="8" spans="1:15" x14ac:dyDescent="0.25">
      <c r="A8" s="1"/>
      <c r="B8" s="1"/>
      <c r="C8" s="1"/>
      <c r="D8" s="5"/>
      <c r="E8" s="4">
        <f>SUM(E6:E7)</f>
        <v>213</v>
      </c>
      <c r="F8" s="4">
        <f t="shared" ref="F8:M8" si="2">SUM(F6:F7)</f>
        <v>276</v>
      </c>
      <c r="G8" s="4">
        <f t="shared" si="2"/>
        <v>1439</v>
      </c>
      <c r="H8" s="4">
        <f t="shared" si="2"/>
        <v>1</v>
      </c>
      <c r="I8" s="4">
        <f t="shared" si="2"/>
        <v>228900</v>
      </c>
      <c r="J8" s="4">
        <f t="shared" si="2"/>
        <v>228480</v>
      </c>
      <c r="K8" s="4">
        <f t="shared" si="2"/>
        <v>2200000</v>
      </c>
      <c r="L8" s="4">
        <f t="shared" si="2"/>
        <v>11402652</v>
      </c>
      <c r="M8" s="4">
        <f t="shared" si="2"/>
        <v>100000</v>
      </c>
      <c r="N8" s="4">
        <f t="shared" si="1"/>
        <v>14160032</v>
      </c>
      <c r="O8" s="4"/>
    </row>
    <row r="9" spans="1:15" x14ac:dyDescent="0.25">
      <c r="A9" s="1" t="s">
        <v>9</v>
      </c>
      <c r="B9" s="1" t="s">
        <v>342</v>
      </c>
      <c r="C9" s="1" t="str">
        <f>VLOOKUP(B9,'Sheet2 (2)'!$C$1:$D$349,2,FALSE)</f>
        <v>MMR012014</v>
      </c>
      <c r="D9" s="5">
        <v>42180</v>
      </c>
      <c r="E9" s="4">
        <v>202</v>
      </c>
      <c r="F9" s="4">
        <v>1654</v>
      </c>
      <c r="G9" s="4">
        <v>11769</v>
      </c>
      <c r="H9" s="4">
        <v>4</v>
      </c>
      <c r="I9" s="4">
        <v>1341900</v>
      </c>
      <c r="J9" s="4">
        <v>1342320</v>
      </c>
      <c r="K9" s="4">
        <v>19800000</v>
      </c>
      <c r="L9" s="4">
        <v>4457332</v>
      </c>
      <c r="M9" s="4">
        <v>400000</v>
      </c>
      <c r="N9" s="4">
        <f>SUM(I9:M9)</f>
        <v>27341552</v>
      </c>
      <c r="O9" s="4"/>
    </row>
    <row r="10" spans="1:15" x14ac:dyDescent="0.25">
      <c r="A10" s="1"/>
      <c r="B10" s="1"/>
      <c r="C10" s="1"/>
      <c r="D10" s="5"/>
      <c r="E10" s="4">
        <v>771</v>
      </c>
      <c r="F10" s="4">
        <v>2569</v>
      </c>
      <c r="G10" s="4">
        <v>12737</v>
      </c>
      <c r="H10" s="4">
        <v>1</v>
      </c>
      <c r="I10" s="4"/>
      <c r="J10" s="4"/>
      <c r="K10" s="4"/>
      <c r="L10" s="4">
        <v>5516500</v>
      </c>
      <c r="M10" s="4">
        <v>100000</v>
      </c>
      <c r="N10" s="4">
        <f>SUM(I10:M10)</f>
        <v>5616500</v>
      </c>
      <c r="O10" s="4"/>
    </row>
    <row r="11" spans="1:15" x14ac:dyDescent="0.25">
      <c r="A11" s="1"/>
      <c r="B11" s="1"/>
      <c r="C11" s="1"/>
      <c r="D11" s="5"/>
      <c r="E11" s="4">
        <f>SUM(E9:E10)</f>
        <v>973</v>
      </c>
      <c r="F11" s="4">
        <f t="shared" ref="F11:M11" si="3">SUM(F9:F10)</f>
        <v>4223</v>
      </c>
      <c r="G11" s="4">
        <f t="shared" si="3"/>
        <v>24506</v>
      </c>
      <c r="H11" s="4">
        <f t="shared" si="3"/>
        <v>5</v>
      </c>
      <c r="I11" s="4">
        <f t="shared" si="3"/>
        <v>1341900</v>
      </c>
      <c r="J11" s="4">
        <f t="shared" si="3"/>
        <v>1342320</v>
      </c>
      <c r="K11" s="4">
        <f t="shared" si="3"/>
        <v>19800000</v>
      </c>
      <c r="L11" s="4">
        <f t="shared" si="3"/>
        <v>9973832</v>
      </c>
      <c r="M11" s="4">
        <f t="shared" si="3"/>
        <v>500000</v>
      </c>
      <c r="N11" s="4">
        <f>SUM(I11:M11)</f>
        <v>32958052</v>
      </c>
      <c r="O11" s="4"/>
    </row>
    <row r="12" spans="1:15" x14ac:dyDescent="0.25">
      <c r="A12" s="1" t="s">
        <v>9</v>
      </c>
      <c r="B12" s="1" t="s">
        <v>372</v>
      </c>
      <c r="C12" s="1" t="str">
        <f>VLOOKUP(B12,'Sheet2 (2)'!$C$1:$D$349,2,FALSE)</f>
        <v>MMR012015</v>
      </c>
      <c r="D12" s="5">
        <v>42181</v>
      </c>
      <c r="E12" s="4">
        <v>18</v>
      </c>
      <c r="F12" s="4">
        <v>38</v>
      </c>
      <c r="G12" s="4">
        <v>244</v>
      </c>
      <c r="H12" s="4"/>
      <c r="I12" s="4">
        <v>409500</v>
      </c>
      <c r="J12" s="4">
        <v>409920</v>
      </c>
      <c r="K12" s="4">
        <v>3700000</v>
      </c>
      <c r="L12" s="4">
        <v>1235696</v>
      </c>
      <c r="M12" s="4"/>
      <c r="N12" s="4">
        <f>SUM(I12:M12)</f>
        <v>5755116</v>
      </c>
      <c r="O12" s="4"/>
    </row>
    <row r="13" spans="1:15" x14ac:dyDescent="0.25">
      <c r="A13" s="1" t="s">
        <v>9</v>
      </c>
      <c r="B13" s="1" t="s">
        <v>350</v>
      </c>
      <c r="C13" s="1" t="str">
        <f>VLOOKUP(B13,'Sheet2 (2)'!$C$1:$D$349,2,FALSE)</f>
        <v>MMR012004</v>
      </c>
      <c r="D13" s="5">
        <v>42181</v>
      </c>
      <c r="E13" s="4"/>
      <c r="F13" s="4">
        <v>58</v>
      </c>
      <c r="G13" s="4">
        <v>290</v>
      </c>
      <c r="H13" s="4"/>
      <c r="I13" s="4"/>
      <c r="J13" s="4"/>
      <c r="K13" s="4"/>
      <c r="L13" s="4"/>
      <c r="M13" s="4"/>
      <c r="N13" s="4">
        <f t="shared" ref="N13:N15" si="4">SUM(I13:M13)</f>
        <v>0</v>
      </c>
      <c r="O13" s="4"/>
    </row>
    <row r="14" spans="1:15" x14ac:dyDescent="0.25">
      <c r="A14" s="1"/>
      <c r="B14" s="1"/>
      <c r="C14" s="1"/>
      <c r="D14" s="5"/>
      <c r="E14" s="4">
        <v>800</v>
      </c>
      <c r="F14" s="4">
        <v>636</v>
      </c>
      <c r="G14" s="4">
        <v>3357</v>
      </c>
      <c r="H14" s="4">
        <v>1</v>
      </c>
      <c r="I14" s="4"/>
      <c r="J14" s="4"/>
      <c r="K14" s="4"/>
      <c r="L14" s="4">
        <v>3309900</v>
      </c>
      <c r="M14" s="4">
        <v>100000</v>
      </c>
      <c r="N14" s="4">
        <f t="shared" si="4"/>
        <v>3409900</v>
      </c>
      <c r="O14" s="4"/>
    </row>
    <row r="15" spans="1:15" x14ac:dyDescent="0.25">
      <c r="A15" s="1"/>
      <c r="B15" s="1"/>
      <c r="C15" s="1"/>
      <c r="D15" s="5"/>
      <c r="E15" s="4">
        <f>SUM(E13:E14)</f>
        <v>800</v>
      </c>
      <c r="F15" s="4">
        <f t="shared" ref="F15:M15" si="5">SUM(F13:F14)</f>
        <v>694</v>
      </c>
      <c r="G15" s="4">
        <f t="shared" si="5"/>
        <v>3647</v>
      </c>
      <c r="H15" s="4">
        <f t="shared" si="5"/>
        <v>1</v>
      </c>
      <c r="I15" s="4"/>
      <c r="J15" s="4"/>
      <c r="K15" s="4"/>
      <c r="L15" s="4">
        <f t="shared" si="5"/>
        <v>3309900</v>
      </c>
      <c r="M15" s="4">
        <f t="shared" si="5"/>
        <v>100000</v>
      </c>
      <c r="N15" s="4">
        <f>SUM(I15:M15)</f>
        <v>3409900</v>
      </c>
      <c r="O15" s="4"/>
    </row>
    <row r="16" spans="1:15" x14ac:dyDescent="0.25">
      <c r="A16" s="1" t="s">
        <v>9</v>
      </c>
      <c r="B16" s="1" t="s">
        <v>346</v>
      </c>
      <c r="C16" s="1" t="str">
        <f>VLOOKUP(B16,'Sheet2 (2)'!$C$1:$D$349,2,FALSE)</f>
        <v>MMR012017</v>
      </c>
      <c r="D16" s="5">
        <v>42182</v>
      </c>
      <c r="E16" s="4">
        <v>11</v>
      </c>
      <c r="F16" s="4">
        <v>52</v>
      </c>
      <c r="G16" s="4">
        <v>309</v>
      </c>
      <c r="H16" s="4"/>
      <c r="I16" s="4">
        <v>81900</v>
      </c>
      <c r="J16" s="4">
        <v>82320</v>
      </c>
      <c r="K16" s="4">
        <v>1100000</v>
      </c>
      <c r="L16" s="4">
        <v>1390158</v>
      </c>
      <c r="M16" s="4"/>
      <c r="N16" s="4">
        <f>SUM(I16:M16)</f>
        <v>2654378</v>
      </c>
      <c r="O16" s="4"/>
    </row>
    <row r="17" spans="1:15" x14ac:dyDescent="0.25">
      <c r="A17" s="1" t="s">
        <v>9</v>
      </c>
      <c r="B17" s="1" t="s">
        <v>374</v>
      </c>
      <c r="C17" s="1" t="str">
        <f>VLOOKUP(B17,'Sheet2 (2)'!$C$1:$D$349,2,FALSE)</f>
        <v>MMR012016</v>
      </c>
      <c r="D17" s="5">
        <v>42182</v>
      </c>
      <c r="E17" s="4">
        <v>128</v>
      </c>
      <c r="F17" s="4"/>
      <c r="G17" s="4">
        <v>432</v>
      </c>
      <c r="H17" s="4">
        <v>2</v>
      </c>
      <c r="I17" s="4">
        <v>725550</v>
      </c>
      <c r="J17" s="4">
        <v>725760</v>
      </c>
      <c r="K17" s="4">
        <v>12700000</v>
      </c>
      <c r="L17" s="4">
        <v>2824448</v>
      </c>
      <c r="M17" s="4">
        <v>200000</v>
      </c>
      <c r="N17" s="4">
        <f>SUM(I17:M17)</f>
        <v>17175758</v>
      </c>
      <c r="O17" s="4"/>
    </row>
    <row r="18" spans="1:15" x14ac:dyDescent="0.25">
      <c r="A18" s="1" t="s">
        <v>10</v>
      </c>
      <c r="B18" s="1" t="s">
        <v>613</v>
      </c>
      <c r="C18" s="1" t="str">
        <f>VLOOKUP(B18,'Sheet2 (2)'!$C$1:$D$349,2,FALSE)</f>
        <v>MMR006001</v>
      </c>
      <c r="D18" s="5">
        <v>42180</v>
      </c>
      <c r="E18" s="4"/>
      <c r="F18" s="4">
        <v>56</v>
      </c>
      <c r="G18" s="4">
        <v>264</v>
      </c>
      <c r="H18" s="4"/>
      <c r="I18" s="4">
        <v>174600</v>
      </c>
      <c r="J18" s="4"/>
      <c r="K18" s="4"/>
      <c r="L18" s="4">
        <v>455280</v>
      </c>
      <c r="M18" s="4"/>
      <c r="N18" s="4">
        <f>SUM(I18:M18)</f>
        <v>629880</v>
      </c>
      <c r="O18" s="4"/>
    </row>
    <row r="19" spans="1:15" x14ac:dyDescent="0.25">
      <c r="A19" s="1" t="s">
        <v>11</v>
      </c>
      <c r="B19" s="1" t="s">
        <v>204</v>
      </c>
      <c r="C19" s="1" t="str">
        <f>VLOOKUP(B19,'Sheet2 (2)'!$C$1:$D$349,2,FALSE)</f>
        <v>MMR003002</v>
      </c>
      <c r="D19" s="5">
        <v>42181</v>
      </c>
      <c r="E19" s="4"/>
      <c r="F19" s="4">
        <v>72</v>
      </c>
      <c r="G19" s="4">
        <v>389</v>
      </c>
      <c r="H19" s="4"/>
      <c r="I19" s="4"/>
      <c r="J19" s="4">
        <v>956940</v>
      </c>
      <c r="K19" s="4"/>
      <c r="L19" s="4"/>
      <c r="M19" s="4"/>
      <c r="N19" s="4">
        <f t="shared" ref="N19:N21" si="6">SUM(I19:M19)</f>
        <v>956940</v>
      </c>
      <c r="O19" s="4"/>
    </row>
    <row r="20" spans="1:15" x14ac:dyDescent="0.25">
      <c r="A20" s="1"/>
      <c r="B20" s="1"/>
      <c r="C20" s="1"/>
      <c r="D20" s="5"/>
      <c r="E20" s="4"/>
      <c r="F20" s="4">
        <v>154</v>
      </c>
      <c r="G20" s="4">
        <v>775</v>
      </c>
      <c r="H20" s="4"/>
      <c r="I20" s="4"/>
      <c r="J20" s="4">
        <v>1319010</v>
      </c>
      <c r="K20" s="4"/>
      <c r="L20" s="4"/>
      <c r="M20" s="4"/>
      <c r="N20" s="4">
        <f t="shared" si="6"/>
        <v>1319010</v>
      </c>
      <c r="O20" s="4"/>
    </row>
    <row r="21" spans="1:15" x14ac:dyDescent="0.25">
      <c r="A21" s="1"/>
      <c r="B21" s="1"/>
      <c r="C21" s="1"/>
      <c r="D21" s="5"/>
      <c r="E21" s="4">
        <f>SUM(E19:E20)</f>
        <v>0</v>
      </c>
      <c r="F21" s="4">
        <f t="shared" ref="F21:M21" si="7">SUM(F19:F20)</f>
        <v>226</v>
      </c>
      <c r="G21" s="4">
        <f t="shared" si="7"/>
        <v>1164</v>
      </c>
      <c r="H21" s="4">
        <f t="shared" si="7"/>
        <v>0</v>
      </c>
      <c r="I21" s="4">
        <f t="shared" si="7"/>
        <v>0</v>
      </c>
      <c r="J21" s="4">
        <f t="shared" si="7"/>
        <v>2275950</v>
      </c>
      <c r="K21" s="4">
        <f t="shared" si="7"/>
        <v>0</v>
      </c>
      <c r="L21" s="4">
        <f t="shared" si="7"/>
        <v>0</v>
      </c>
      <c r="M21" s="4">
        <f t="shared" si="7"/>
        <v>0</v>
      </c>
      <c r="N21" s="4">
        <f t="shared" si="6"/>
        <v>2275950</v>
      </c>
      <c r="O21" s="4"/>
    </row>
    <row r="22" spans="1:15" x14ac:dyDescent="0.25">
      <c r="A22" s="1" t="s">
        <v>12</v>
      </c>
      <c r="B22" s="1" t="s">
        <v>63</v>
      </c>
      <c r="C22" s="1" t="str">
        <f>VLOOKUP(B22,'Sheet2 (2)'!$C$1:$D$349,2,FALSE)</f>
        <v>MMR017004</v>
      </c>
      <c r="D22" s="5">
        <v>42183</v>
      </c>
      <c r="E22" s="4">
        <v>4</v>
      </c>
      <c r="F22" s="4">
        <v>149</v>
      </c>
      <c r="G22" s="4">
        <v>716</v>
      </c>
      <c r="H22" s="4">
        <v>1</v>
      </c>
      <c r="I22" s="4">
        <v>537750</v>
      </c>
      <c r="J22" s="4"/>
      <c r="K22" s="4"/>
      <c r="L22" s="4">
        <v>1299634</v>
      </c>
      <c r="M22" s="4"/>
      <c r="N22" s="4">
        <f>SUM(I22:M22)</f>
        <v>1837384</v>
      </c>
      <c r="O22" s="4"/>
    </row>
    <row r="23" spans="1:15" x14ac:dyDescent="0.25">
      <c r="A23" s="1" t="s">
        <v>13</v>
      </c>
      <c r="B23" s="1" t="s">
        <v>108</v>
      </c>
      <c r="C23" s="1" t="str">
        <f>VLOOKUP(B23,'Sheet2 (2)'!$C$1:$D$349,2,FALSE)</f>
        <v>MMR008003</v>
      </c>
      <c r="D23" s="5">
        <v>42181</v>
      </c>
      <c r="E23" s="4">
        <v>12</v>
      </c>
      <c r="F23" s="4">
        <v>2</v>
      </c>
      <c r="G23" s="4"/>
      <c r="H23" s="4"/>
      <c r="I23" s="4"/>
      <c r="J23" s="4"/>
      <c r="K23" s="4"/>
      <c r="L23" s="4">
        <v>281052</v>
      </c>
      <c r="M23" s="4"/>
      <c r="N23" s="4">
        <f>SUM(I23:M23)</f>
        <v>281052</v>
      </c>
      <c r="O23" s="4"/>
    </row>
    <row r="24" spans="1:15" x14ac:dyDescent="0.25">
      <c r="F24" s="13">
        <v>721</v>
      </c>
      <c r="G24" s="13">
        <v>2862</v>
      </c>
      <c r="L24">
        <v>1008120</v>
      </c>
      <c r="N24" s="4">
        <f>SUM(I24:M24)</f>
        <v>1008120</v>
      </c>
    </row>
    <row r="25" spans="1:15" x14ac:dyDescent="0.25">
      <c r="E25" s="8">
        <f>SUM(E23:E24)</f>
        <v>12</v>
      </c>
      <c r="F25" s="8">
        <f t="shared" ref="F25:M25" si="8">SUM(F23:F24)</f>
        <v>723</v>
      </c>
      <c r="G25" s="8">
        <f t="shared" si="8"/>
        <v>2862</v>
      </c>
      <c r="H25" s="8">
        <f t="shared" si="8"/>
        <v>0</v>
      </c>
      <c r="I25" s="8">
        <f t="shared" si="8"/>
        <v>0</v>
      </c>
      <c r="J25" s="8">
        <f t="shared" si="8"/>
        <v>0</v>
      </c>
      <c r="K25" s="8">
        <f t="shared" si="8"/>
        <v>0</v>
      </c>
      <c r="L25" s="8">
        <f t="shared" si="8"/>
        <v>1289172</v>
      </c>
      <c r="M25" s="8">
        <f t="shared" si="8"/>
        <v>0</v>
      </c>
      <c r="N25" s="4">
        <f>SUM(I25:M25)</f>
        <v>1289172</v>
      </c>
    </row>
    <row r="27" spans="1:15" x14ac:dyDescent="0.25">
      <c r="B27" t="s">
        <v>741</v>
      </c>
      <c r="E27">
        <v>142</v>
      </c>
      <c r="F27" s="27">
        <v>28</v>
      </c>
      <c r="G27">
        <v>710</v>
      </c>
    </row>
    <row r="28" spans="1:15" x14ac:dyDescent="0.25">
      <c r="B28" t="s">
        <v>144</v>
      </c>
      <c r="E28">
        <v>19</v>
      </c>
      <c r="F28" s="27">
        <v>19</v>
      </c>
      <c r="G28">
        <v>110</v>
      </c>
    </row>
    <row r="29" spans="1:15" x14ac:dyDescent="0.25">
      <c r="E29">
        <f>SUM(E27:E28)</f>
        <v>161</v>
      </c>
      <c r="F29">
        <f t="shared" ref="F29:G29" si="9">SUM(F27:F28)</f>
        <v>47</v>
      </c>
      <c r="G29">
        <f t="shared" si="9"/>
        <v>820</v>
      </c>
    </row>
    <row r="30" spans="1:15" x14ac:dyDescent="0.25">
      <c r="B30" t="s">
        <v>743</v>
      </c>
      <c r="F30">
        <v>18</v>
      </c>
      <c r="G30">
        <v>81</v>
      </c>
    </row>
    <row r="31" spans="1:15" x14ac:dyDescent="0.25">
      <c r="B31" t="s">
        <v>77</v>
      </c>
      <c r="F31">
        <v>31</v>
      </c>
      <c r="G31">
        <v>130</v>
      </c>
      <c r="I31">
        <v>36450</v>
      </c>
      <c r="L31">
        <v>3707280</v>
      </c>
      <c r="N31">
        <f>SUM(I31:M31)</f>
        <v>3743730</v>
      </c>
    </row>
    <row r="32" spans="1:15" x14ac:dyDescent="0.25">
      <c r="E32">
        <f>SUM(E30:E31)</f>
        <v>0</v>
      </c>
      <c r="F32">
        <f t="shared" ref="F32:N32" si="10">SUM(F30:F31)</f>
        <v>49</v>
      </c>
      <c r="G32">
        <f>SUM(G30:G31)</f>
        <v>211</v>
      </c>
      <c r="H32">
        <f t="shared" si="10"/>
        <v>0</v>
      </c>
      <c r="I32">
        <f t="shared" si="10"/>
        <v>36450</v>
      </c>
      <c r="J32">
        <f t="shared" si="10"/>
        <v>0</v>
      </c>
      <c r="K32">
        <f t="shared" si="10"/>
        <v>0</v>
      </c>
      <c r="L32">
        <f t="shared" si="10"/>
        <v>3707280</v>
      </c>
      <c r="M32">
        <f t="shared" si="10"/>
        <v>0</v>
      </c>
      <c r="N32">
        <f>SUM(I32:M32)</f>
        <v>3743730</v>
      </c>
    </row>
  </sheetData>
  <mergeCells count="10">
    <mergeCell ref="H1:H2"/>
    <mergeCell ref="I1:M1"/>
    <mergeCell ref="N1:N2"/>
    <mergeCell ref="O1:O2"/>
    <mergeCell ref="A1:A2"/>
    <mergeCell ref="B1:B2"/>
    <mergeCell ref="C1:C2"/>
    <mergeCell ref="D1:D2"/>
    <mergeCell ref="E1:F1"/>
    <mergeCell ref="G1:G2"/>
  </mergeCells>
  <dataValidations count="2">
    <dataValidation type="list" allowBlank="1" showInputMessage="1" showErrorMessage="1" sqref="A3:A23">
      <formula1>SR</formula1>
    </dataValidation>
    <dataValidation type="list" allowBlank="1" showInputMessage="1" showErrorMessage="1" sqref="B3:B23">
      <formula1>INDIRECT(A3)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SR</vt:lpstr>
      <vt:lpstr>SRJunResponse</vt:lpstr>
      <vt:lpstr>Tsp</vt:lpstr>
      <vt:lpstr>Sheet2 (2)</vt:lpstr>
      <vt:lpstr>Tsp_June</vt:lpstr>
      <vt:lpstr>Sheet3</vt:lpstr>
      <vt:lpstr>Ayeyarwady</vt:lpstr>
      <vt:lpstr>Bago</vt:lpstr>
      <vt:lpstr>Chin</vt:lpstr>
      <vt:lpstr>Kachin</vt:lpstr>
      <vt:lpstr>Kayah</vt:lpstr>
      <vt:lpstr>Kayin</vt:lpstr>
      <vt:lpstr>Magway</vt:lpstr>
      <vt:lpstr>Mandalay</vt:lpstr>
      <vt:lpstr>Mon</vt:lpstr>
      <vt:lpstr>Tsp!Print_Area</vt:lpstr>
      <vt:lpstr>Tsp!Print_Titles</vt:lpstr>
      <vt:lpstr>Rakhine</vt:lpstr>
      <vt:lpstr>Sagaing</vt:lpstr>
      <vt:lpstr>Shan</vt:lpstr>
      <vt:lpstr>SR</vt:lpstr>
      <vt:lpstr>Tanintharyi</vt:lpstr>
      <vt:lpstr>Yangon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oakkar</dc:creator>
  <cp:lastModifiedBy>Paul Curran</cp:lastModifiedBy>
  <cp:lastPrinted>2015-08-07T10:16:43Z</cp:lastPrinted>
  <dcterms:created xsi:type="dcterms:W3CDTF">2015-08-05T07:47:54Z</dcterms:created>
  <dcterms:modified xsi:type="dcterms:W3CDTF">2015-08-07T10:17:05Z</dcterms:modified>
</cp:coreProperties>
</file>