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showInkAnnotation="0" autoCompressPictures="0"/>
  <mc:AlternateContent xmlns:mc="http://schemas.openxmlformats.org/markup-compatibility/2006">
    <mc:Choice Requires="x15">
      <x15ac:absPath xmlns:x15ac="http://schemas.microsoft.com/office/spreadsheetml/2010/11/ac" url="/Users/johnnelson/Desktop/MEB DRAFT VERSIONS/"/>
    </mc:Choice>
  </mc:AlternateContent>
  <xr:revisionPtr revIDLastSave="0" documentId="13_ncr:1_{FCB1BCAE-F591-A646-A73A-E3A51D793381}" xr6:coauthVersionLast="47" xr6:coauthVersionMax="47" xr10:uidLastSave="{00000000-0000-0000-0000-000000000000}"/>
  <bookViews>
    <workbookView xWindow="180" yWindow="500" windowWidth="37280" windowHeight="19320" tabRatio="675" xr2:uid="{00000000-000D-0000-FFFF-FFFF00000000}"/>
  </bookViews>
  <sheets>
    <sheet name="MLCS Expenditure Data" sheetId="12" r:id="rId1"/>
    <sheet name="Monthly Food" sheetId="2" r:id="rId2"/>
    <sheet name="Monthly Expenditure Categories" sheetId="5" r:id="rId3"/>
    <sheet name="Indicative Itemized NFI" sheetId="3" r:id="rId4"/>
    <sheet name="TOTAL MEB" sheetId="4" r:id="rId5"/>
    <sheet name="Recurrent NFI Details" sheetId="14" r:id="rId6"/>
    <sheet name="Cluster One-Off List " sheetId="8" r:id="rId7"/>
    <sheet name="Rakhine Expenditure Analysis" sheetId="13" r:id="rId8"/>
    <sheet name="Gap Analysis" sheetId="15" r:id="rId9"/>
    <sheet name="Monthly transfer" sheetId="7" r:id="rId10"/>
  </sheets>
  <externalReferences>
    <externalReference r:id="rId1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13" l="1"/>
  <c r="C15" i="13"/>
  <c r="C14" i="13"/>
  <c r="C13" i="13"/>
  <c r="C12" i="13"/>
  <c r="C11" i="13"/>
  <c r="C10" i="13"/>
  <c r="C9" i="13"/>
  <c r="C8" i="13"/>
  <c r="C7" i="13"/>
  <c r="C6" i="13"/>
  <c r="C9" i="15"/>
  <c r="C8" i="15"/>
  <c r="C7" i="15"/>
  <c r="C6" i="15"/>
  <c r="G5" i="15"/>
  <c r="E15" i="15" s="1"/>
  <c r="D15" i="15" s="1"/>
  <c r="C17" i="15"/>
  <c r="E9" i="15"/>
  <c r="E8" i="15"/>
  <c r="E7" i="15"/>
  <c r="E6" i="15"/>
  <c r="E16" i="15" l="1"/>
  <c r="D16" i="15" s="1"/>
  <c r="B4" i="7"/>
  <c r="E12" i="15"/>
  <c r="D12" i="15" s="1"/>
  <c r="E13" i="15"/>
  <c r="D13" i="15" s="1"/>
  <c r="E14" i="15"/>
  <c r="D14" i="15" s="1"/>
  <c r="D17" i="15" l="1"/>
  <c r="E17" i="15"/>
  <c r="B5" i="7" s="1"/>
  <c r="B54" i="12" l="1"/>
  <c r="G15" i="2"/>
  <c r="F15" i="2"/>
  <c r="E15" i="2"/>
  <c r="G31" i="3" l="1"/>
  <c r="G18" i="3"/>
  <c r="E7" i="14"/>
  <c r="E10" i="14" l="1"/>
  <c r="G3" i="3"/>
  <c r="E26" i="8" l="1"/>
  <c r="B58" i="12" l="1"/>
  <c r="B27" i="12"/>
  <c r="B31" i="12" s="1"/>
  <c r="D31" i="12" s="1"/>
  <c r="A47" i="12" s="1"/>
  <c r="G47" i="12" s="1"/>
  <c r="A4" i="12" s="1"/>
  <c r="E36" i="8" l="1"/>
  <c r="E35" i="8"/>
  <c r="E34" i="8"/>
  <c r="E33" i="8"/>
  <c r="G8" i="3" l="1"/>
  <c r="G9" i="3" s="1"/>
  <c r="G17" i="3" l="1"/>
  <c r="E9" i="14"/>
  <c r="E8" i="14"/>
  <c r="E6" i="14"/>
  <c r="E5" i="14"/>
  <c r="E4" i="14"/>
  <c r="E3" i="14"/>
  <c r="F30" i="3"/>
  <c r="G30" i="3" s="1"/>
  <c r="E11" i="14" l="1"/>
  <c r="G16" i="3" l="1"/>
  <c r="G15" i="3"/>
  <c r="G14" i="3"/>
  <c r="G19" i="3" l="1"/>
  <c r="G11" i="3"/>
  <c r="G5" i="3"/>
  <c r="G4" i="3"/>
  <c r="I61" i="12"/>
  <c r="J60" i="12" s="1"/>
  <c r="G12" i="3" l="1"/>
  <c r="G6" i="3"/>
  <c r="J59" i="12"/>
  <c r="J58" i="12"/>
  <c r="B6" i="13"/>
  <c r="B7" i="13"/>
  <c r="B8" i="13"/>
  <c r="B9" i="13"/>
  <c r="B10" i="13"/>
  <c r="B11" i="13"/>
  <c r="B12" i="13"/>
  <c r="B13" i="13"/>
  <c r="B14" i="13"/>
  <c r="B15" i="13"/>
  <c r="B16" i="13"/>
  <c r="D45" i="13"/>
  <c r="J52" i="13"/>
  <c r="M52" i="13"/>
  <c r="D64" i="13"/>
  <c r="D74" i="13"/>
  <c r="D78" i="13"/>
  <c r="D95" i="13"/>
  <c r="D111" i="13"/>
  <c r="D124" i="13"/>
  <c r="D128" i="13"/>
  <c r="D4" i="12"/>
  <c r="D107" i="13" l="1"/>
  <c r="B17" i="13"/>
  <c r="D91" i="13"/>
  <c r="D5" i="12"/>
  <c r="C71" i="12" l="1"/>
  <c r="C58" i="12"/>
  <c r="B2" i="4" s="1"/>
  <c r="D9" i="5"/>
  <c r="D58" i="12" l="1"/>
  <c r="G58" i="12"/>
  <c r="K58" i="12" s="1"/>
  <c r="F25" i="3"/>
  <c r="G25" i="3" s="1"/>
  <c r="I25" i="3"/>
  <c r="K60" i="12"/>
  <c r="C61" i="12" s="1"/>
  <c r="E3" i="8"/>
  <c r="E4" i="8"/>
  <c r="E5" i="8"/>
  <c r="E6" i="8"/>
  <c r="E7" i="8"/>
  <c r="E8" i="8"/>
  <c r="E9" i="8"/>
  <c r="F29" i="3" s="1"/>
  <c r="G29" i="3" s="1"/>
  <c r="G32" i="3" s="1"/>
  <c r="E10" i="8"/>
  <c r="E11" i="8"/>
  <c r="E12" i="8"/>
  <c r="E13" i="8"/>
  <c r="E14" i="8"/>
  <c r="E15" i="8"/>
  <c r="E16" i="8"/>
  <c r="E17" i="8"/>
  <c r="E18" i="8"/>
  <c r="E19" i="8"/>
  <c r="E20" i="8"/>
  <c r="E21" i="8"/>
  <c r="E22" i="8"/>
  <c r="E23" i="8"/>
  <c r="E24" i="8"/>
  <c r="E25" i="8"/>
  <c r="E27" i="8"/>
  <c r="E28" i="8"/>
  <c r="E29" i="8"/>
  <c r="E30" i="8"/>
  <c r="E31" i="8"/>
  <c r="E32" i="8"/>
  <c r="E37" i="8"/>
  <c r="E2" i="8"/>
  <c r="K59" i="12" l="1"/>
  <c r="C60" i="12" s="1"/>
  <c r="C101" i="12"/>
  <c r="C96" i="12"/>
  <c r="D7" i="5" s="1"/>
  <c r="C91" i="12"/>
  <c r="D8" i="5" s="1"/>
  <c r="C86" i="12"/>
  <c r="D5" i="5" s="1"/>
  <c r="I11" i="3" s="1"/>
  <c r="C81" i="12"/>
  <c r="D6" i="5" s="1"/>
  <c r="I14" i="3" s="1"/>
  <c r="E38" i="8"/>
  <c r="C59" i="12"/>
  <c r="D59" i="12" s="1"/>
  <c r="C66" i="12"/>
  <c r="C76" i="12"/>
  <c r="D4" i="5" s="1"/>
  <c r="I3" i="3" s="1"/>
  <c r="D11" i="5"/>
  <c r="I29" i="3" s="1"/>
  <c r="D61" i="12"/>
  <c r="D3" i="5"/>
  <c r="I8" i="3" s="1"/>
  <c r="D60" i="12"/>
  <c r="F21" i="3" l="1"/>
  <c r="G21" i="3" s="1"/>
  <c r="I21" i="3"/>
  <c r="F23" i="3"/>
  <c r="I23" i="3"/>
  <c r="D10" i="5"/>
  <c r="I27" i="3" s="1"/>
  <c r="C62" i="12"/>
  <c r="B61" i="12" s="1"/>
  <c r="D62" i="12"/>
  <c r="I33" i="3" l="1"/>
  <c r="F27" i="3"/>
  <c r="G27" i="3" s="1"/>
  <c r="D12" i="5"/>
  <c r="B3" i="4" s="1"/>
  <c r="B4" i="4" s="1"/>
  <c r="B3" i="7" s="1"/>
  <c r="G33" i="3"/>
  <c r="B60" i="12"/>
  <c r="B59" i="12"/>
</calcChain>
</file>

<file path=xl/sharedStrings.xml><?xml version="1.0" encoding="utf-8"?>
<sst xmlns="http://schemas.openxmlformats.org/spreadsheetml/2006/main" count="759" uniqueCount="316">
  <si>
    <t>Products</t>
  </si>
  <si>
    <t>Comments</t>
  </si>
  <si>
    <t>Shelter</t>
  </si>
  <si>
    <t>Rent</t>
  </si>
  <si>
    <t>Wash</t>
  </si>
  <si>
    <t>Transportation</t>
  </si>
  <si>
    <t>Unit</t>
  </si>
  <si>
    <t>Category</t>
  </si>
  <si>
    <t>Factors for setting the value</t>
  </si>
  <si>
    <t>Communication</t>
  </si>
  <si>
    <t>Health</t>
  </si>
  <si>
    <t>Education</t>
  </si>
  <si>
    <t>Health care / medication</t>
  </si>
  <si>
    <t>Unit price 
(local currency)</t>
  </si>
  <si>
    <t>Expenditure per household/month (local currency)</t>
  </si>
  <si>
    <t>Total food expenditure (household/month)</t>
  </si>
  <si>
    <t>Total recurrent NFI expenditure (household/month</t>
  </si>
  <si>
    <t>MEB (household/month)</t>
  </si>
  <si>
    <t>MEB (recurrent expenditure)</t>
  </si>
  <si>
    <t>Monthly transfer value</t>
  </si>
  <si>
    <t>% of MEB to be covered by the intervention (this will depend on whether and how much people are able to provide for themselves or through support from others)</t>
  </si>
  <si>
    <t>Total NFI expenditures per HH/month</t>
  </si>
  <si>
    <t>Total other recurrent expenditures</t>
  </si>
  <si>
    <t>Total one-off expenditures</t>
  </si>
  <si>
    <t>Soap (Body 250g)</t>
  </si>
  <si>
    <t>Soap (Laundry 200g)</t>
  </si>
  <si>
    <t>Soap (MHM 250g)</t>
  </si>
  <si>
    <t>Shampoo</t>
  </si>
  <si>
    <t>WASH NFI</t>
  </si>
  <si>
    <t>Adult Toothbrush</t>
  </si>
  <si>
    <t>Child Toothbrush</t>
  </si>
  <si>
    <t>Toothpaste</t>
  </si>
  <si>
    <t>Comb</t>
  </si>
  <si>
    <t>Nail Clipper</t>
  </si>
  <si>
    <t>Bucket with Lid (20L)</t>
  </si>
  <si>
    <t>Wash Basin with Lid (20L)</t>
  </si>
  <si>
    <t>Jerry Can with Lid (20L)</t>
  </si>
  <si>
    <t>Baby Potty</t>
  </si>
  <si>
    <t xml:space="preserve">Female Underwear </t>
  </si>
  <si>
    <t>Bar</t>
  </si>
  <si>
    <t>Pack</t>
  </si>
  <si>
    <t>Pack of 10</t>
  </si>
  <si>
    <t xml:space="preserve">Candles </t>
  </si>
  <si>
    <t>Lighter</t>
  </si>
  <si>
    <t>Sanitary Napkins</t>
  </si>
  <si>
    <t>Each woman receives 1 extra soap for MHM</t>
  </si>
  <si>
    <t>HOUSEHOLD NFI</t>
  </si>
  <si>
    <t>Mosquito Net</t>
  </si>
  <si>
    <t>Solar Lamp</t>
  </si>
  <si>
    <t>Slippers (2 Adult and 3 Children)</t>
  </si>
  <si>
    <t>Blankets (double Size)</t>
  </si>
  <si>
    <t>Quantity per HH/month</t>
  </si>
  <si>
    <t>Expenditure per HH/month (local currency)</t>
  </si>
  <si>
    <t>Price Source</t>
  </si>
  <si>
    <t>Shelter Cluster</t>
  </si>
  <si>
    <t>MAU</t>
  </si>
  <si>
    <t>Large Bath Towel</t>
  </si>
  <si>
    <t>Umbrella</t>
  </si>
  <si>
    <t>Sleeping Mat</t>
  </si>
  <si>
    <t>Adult Longyi</t>
  </si>
  <si>
    <t xml:space="preserve">Adult T-shirt </t>
  </si>
  <si>
    <t>CLOTHES KIT NFI</t>
  </si>
  <si>
    <t>Chidren top &amp; Bottom Set1</t>
  </si>
  <si>
    <t>Chidren top &amp; Bottom Set2</t>
  </si>
  <si>
    <t>Chidren top &amp; Bottom Set3</t>
  </si>
  <si>
    <t>KITCHEN SET NFI</t>
  </si>
  <si>
    <t>Debt Repayment</t>
  </si>
  <si>
    <t xml:space="preserve">Cooking Pot </t>
  </si>
  <si>
    <t>Cups</t>
  </si>
  <si>
    <t xml:space="preserve">Plates </t>
  </si>
  <si>
    <t>Bowls</t>
  </si>
  <si>
    <t>Serving/Cooking Spoon</t>
  </si>
  <si>
    <t>Kitchen Knife</t>
  </si>
  <si>
    <t>SHELTER</t>
  </si>
  <si>
    <t>Rope (15m)</t>
  </si>
  <si>
    <t>Price per Unit</t>
  </si>
  <si>
    <t>Wash Cluster</t>
  </si>
  <si>
    <t xml:space="preserve">Non-Food </t>
  </si>
  <si>
    <t>Energy</t>
  </si>
  <si>
    <t>Rent/Shelter</t>
  </si>
  <si>
    <t>Transport</t>
  </si>
  <si>
    <t>WASH</t>
  </si>
  <si>
    <t>Consumer Goods</t>
  </si>
  <si>
    <t>Telecommunications</t>
  </si>
  <si>
    <t>Source MLCS Chapter 4 Accessing Healthcare and Services and Managing the Financial Burden of Healthcare pg 40</t>
  </si>
  <si>
    <t>Total Expenditure</t>
  </si>
  <si>
    <t>Durable Goods</t>
  </si>
  <si>
    <t>Housing</t>
  </si>
  <si>
    <t>% of Expenditure on Food</t>
  </si>
  <si>
    <t xml:space="preserve">Poverty line is 1590 kyat per 2017 MMK and per adult equivelency </t>
  </si>
  <si>
    <t>Monthly Amount for HH with 2 Adults and 3 Children</t>
  </si>
  <si>
    <t>Days</t>
  </si>
  <si>
    <t>Monthly amount per person</t>
  </si>
  <si>
    <t>Calculated monthly amount based on monthly poverty line of 2 adult and 3 child HH</t>
  </si>
  <si>
    <t>Total</t>
  </si>
  <si>
    <t xml:space="preserve">Other </t>
  </si>
  <si>
    <t>Had no negative coping strategies within the last six months</t>
  </si>
  <si>
    <t>Had no negative food security indicators within the past 7 days</t>
  </si>
  <si>
    <t xml:space="preserve">Food </t>
  </si>
  <si>
    <t>Monthly HH Expenditure in MMK</t>
  </si>
  <si>
    <t>Sector</t>
  </si>
  <si>
    <t xml:space="preserve">Sample Size </t>
  </si>
  <si>
    <t>Rathedaung</t>
  </si>
  <si>
    <t>Geographic Scope</t>
  </si>
  <si>
    <t>Negative Coping Strategies Ponnagyun</t>
  </si>
  <si>
    <t>Food Security Ponnagyun</t>
  </si>
  <si>
    <t>Ponnagyun</t>
  </si>
  <si>
    <t>Negative Coping Strategies Pauktaw</t>
  </si>
  <si>
    <t>Food Security Pauktaw</t>
  </si>
  <si>
    <t>Pauktaw</t>
  </si>
  <si>
    <t>Negative Coping Strategies Mrauk-U</t>
  </si>
  <si>
    <t>Food Security Mrauk-U</t>
  </si>
  <si>
    <t>Mrauk-U</t>
  </si>
  <si>
    <t>Negative Coping Strategies Minbya</t>
  </si>
  <si>
    <t>Food Security Minbya</t>
  </si>
  <si>
    <t>Minbya</t>
  </si>
  <si>
    <t>Sample size</t>
  </si>
  <si>
    <t xml:space="preserve">Sittwe Displaced </t>
  </si>
  <si>
    <t>Sample</t>
  </si>
  <si>
    <t>Negative Coping Strategies Sittwe</t>
  </si>
  <si>
    <t>Did Not Engaged Negative Coping Strategies</t>
  </si>
  <si>
    <t>Engaged Negative Coping Strategies</t>
  </si>
  <si>
    <t>Food Security Sittwe</t>
  </si>
  <si>
    <t>Sittwe Overall</t>
  </si>
  <si>
    <t>Monthly Expenditure</t>
  </si>
  <si>
    <t>Expenditure Patterns of HHs with No Coping Strategies in past 7 days</t>
  </si>
  <si>
    <t>893 HH</t>
  </si>
  <si>
    <t>Sittwe, Mrauk-U, Rathedaung, Pauktaw, Minbya, Ponnagyn</t>
  </si>
  <si>
    <t xml:space="preserve">Geographic Scope </t>
  </si>
  <si>
    <t xml:space="preserve">Mercy Corps PDM Expenditure Data Analysis </t>
  </si>
  <si>
    <t>Data Source</t>
  </si>
  <si>
    <t>Total National Poverty Line 2021</t>
  </si>
  <si>
    <t>HH Members</t>
  </si>
  <si>
    <t>MLCS Adult equivelency accounts for economies of scale and age of HH members</t>
  </si>
  <si>
    <t xml:space="preserve">*Health expenditures are not includes in the MLCS poverty line and will be added serperatly </t>
  </si>
  <si>
    <t>Non-Food *health not included</t>
  </si>
  <si>
    <t>Calculated monthly per HH</t>
  </si>
  <si>
    <t>7.6% of overall HH expenditure per MLCS</t>
  </si>
  <si>
    <t>Druable Goods</t>
  </si>
  <si>
    <t>Durable goods</t>
  </si>
  <si>
    <t>Education related expenditures - materials, uniforms, tuition ect.</t>
  </si>
  <si>
    <t>Pieces</t>
  </si>
  <si>
    <t>Electricity/Candles/Cooking Fuel ect</t>
  </si>
  <si>
    <t>Each woman receives 2 pack of 10 sanitary napkins</t>
  </si>
  <si>
    <t>Remaining Share of MEB After Food</t>
  </si>
  <si>
    <t>Adjusted Sector percents without food.</t>
  </si>
  <si>
    <t>Adjusted Sector Monthly Amounts per HH of 5</t>
  </si>
  <si>
    <t>1st Wealth Quintile Sector Original Percents</t>
  </si>
  <si>
    <t xml:space="preserve">Consumption Shares Percent based on MLCS for wealth Quintile 1 </t>
  </si>
  <si>
    <t>Set per the the 1st wealth quintile percentages of the MLCS. Incudes Education and Energy</t>
  </si>
  <si>
    <t>Set per the the 1st wealth quintile percentages of the MLCS</t>
  </si>
  <si>
    <t>Clothing</t>
  </si>
  <si>
    <t>Clothes</t>
  </si>
  <si>
    <t>MLCS Techical Report Non-Food Category pg 23</t>
  </si>
  <si>
    <t>% of MLCS First Quintile</t>
  </si>
  <si>
    <t>Source: MLCS Technical report pg 22</t>
  </si>
  <si>
    <t>Energy pg 22 of technical report</t>
  </si>
  <si>
    <t>WASH pg 22 of technical report</t>
  </si>
  <si>
    <t>Clothing pg 22 of technical report</t>
  </si>
  <si>
    <t>Transport pg 22 of technical report</t>
  </si>
  <si>
    <t>Telephone pg 22 of technical report</t>
  </si>
  <si>
    <t>Other pg 22 of technical report</t>
  </si>
  <si>
    <t>*rounded up to 4%</t>
  </si>
  <si>
    <t>Electricity</t>
  </si>
  <si>
    <t>Quantity per HH of 5</t>
  </si>
  <si>
    <t>Candles</t>
  </si>
  <si>
    <t>Packs</t>
  </si>
  <si>
    <t xml:space="preserve">Shelter </t>
  </si>
  <si>
    <t>Piece</t>
  </si>
  <si>
    <t>packs of 10</t>
  </si>
  <si>
    <t>Soap 250g (MHM)</t>
  </si>
  <si>
    <t>Soap 250g (Body)</t>
  </si>
  <si>
    <t xml:space="preserve">Quantity per HH </t>
  </si>
  <si>
    <t>Communications</t>
  </si>
  <si>
    <t>-</t>
  </si>
  <si>
    <t>Phone and Internet</t>
  </si>
  <si>
    <t>Health Lump Sum</t>
  </si>
  <si>
    <t>Transportation Lump Sum</t>
  </si>
  <si>
    <t>Education Lump Sum</t>
  </si>
  <si>
    <t xml:space="preserve">Monthly Phone </t>
  </si>
  <si>
    <t>Secondary</t>
  </si>
  <si>
    <t>Priority</t>
  </si>
  <si>
    <t>Specification Description</t>
  </si>
  <si>
    <t>Adult size, medium hardness, individually wrapped.</t>
  </si>
  <si>
    <t>Children size, soft, individually wrapped</t>
  </si>
  <si>
    <t>For adults, stainless steel</t>
  </si>
  <si>
    <t>20 lt HDPE bucket (High Density Poly Ethylene), UV resistant and safe for food and water storage. Tight fitting lid. For water storage /collection</t>
  </si>
  <si>
    <t>20 lt Plastic (High Density Polyethylene) for laundry</t>
  </si>
  <si>
    <t>20 lt Made of food grade PVC coated polyester fabric, polyethylene, or equivalent material. For water storage/collection</t>
  </si>
  <si>
    <t>Rounded shape, durable plastic with cover, washable inside, medium size is recommended as it is used by children, disabled adults during heavy rain, or during night etc.</t>
  </si>
  <si>
    <t>(small, medium and large) based on size</t>
  </si>
  <si>
    <t>100% cotton, Size 130cm x 75cm, 340 g. (a thick bath towel, with rough, loose, uncut pile, very absorbent).</t>
  </si>
  <si>
    <t>4 meters long</t>
  </si>
  <si>
    <t>Jerry Can w/lid 20L</t>
  </si>
  <si>
    <t>WASH Cluster</t>
  </si>
  <si>
    <t>Cooking Pot Size 4 Can</t>
  </si>
  <si>
    <t>Water Jug (2L)</t>
  </si>
  <si>
    <t>2 lt Jug/Lota, plastic, for handwashing and 2 lt Toilet Jug/Lota, plastic, for sanitary cleansing</t>
  </si>
  <si>
    <t>RECURRENT NON-FOOD ITEM (NFI) EXPENDITURES</t>
  </si>
  <si>
    <t>Expenditure per person/month (local currency)</t>
  </si>
  <si>
    <t xml:space="preserve">SPHERE Standard is 250 Gr. pp/pm (if 250gr. is not available then 2 x 125gr). can be used for personal hygiene.  </t>
  </si>
  <si>
    <t>SPHERE Standard is 250 Gr. pp/pm</t>
  </si>
  <si>
    <t xml:space="preserve">Optional between laundry detergent:  SPHERE Standard is 200gr. Bar pp/pm – if 200gr. is not available then 2 x 100gr. can be used. </t>
  </si>
  <si>
    <t xml:space="preserve">Electricity </t>
  </si>
  <si>
    <t>Lump Sum</t>
  </si>
  <si>
    <t>RECURRENT MONTHLY EXPENDITURES</t>
  </si>
  <si>
    <t>TOTAL</t>
  </si>
  <si>
    <t>TOTAL Non-Food Monthly Recurrent</t>
  </si>
  <si>
    <t>ITEMIZED INDICATIVE NON-FOOD ITEM (NFI) EXPENDITURES</t>
  </si>
  <si>
    <t>Food Groups</t>
  </si>
  <si>
    <t>Food item</t>
  </si>
  <si>
    <t>Quantity in grams per capita/ per day</t>
  </si>
  <si>
    <t>Total calories per capita/ per day</t>
  </si>
  <si>
    <t xml:space="preserve">Cost per capita/ per day </t>
  </si>
  <si>
    <t xml:space="preserve">Cost per capita/ per month   </t>
  </si>
  <si>
    <t xml:space="preserve">Cost per household/per month  </t>
  </si>
  <si>
    <t>% calorie value within the food basket</t>
  </si>
  <si>
    <t>% cost value within the food basket</t>
  </si>
  <si>
    <t>Cereals</t>
  </si>
  <si>
    <t>Rice Ngasein</t>
  </si>
  <si>
    <t>Fish and other seafood</t>
  </si>
  <si>
    <t>Fish Paste</t>
  </si>
  <si>
    <t>Dried Bummalo</t>
  </si>
  <si>
    <t>Meat, eggs</t>
  </si>
  <si>
    <t>Pork</t>
  </si>
  <si>
    <t>Chicken</t>
  </si>
  <si>
    <t>Chicken eggs</t>
  </si>
  <si>
    <t>Oils and fats</t>
  </si>
  <si>
    <t>Palm oil</t>
  </si>
  <si>
    <t>Pulses, beans, nuts, and seeds</t>
  </si>
  <si>
    <t>Gram</t>
  </si>
  <si>
    <t>Vegetables</t>
  </si>
  <si>
    <t>Tomato</t>
  </si>
  <si>
    <t>Onion</t>
  </si>
  <si>
    <t>Fruits</t>
  </si>
  <si>
    <t>Banana</t>
  </si>
  <si>
    <t>Other food items</t>
  </si>
  <si>
    <t>Myaw post</t>
  </si>
  <si>
    <t>Shelter Cluster (rakhine)</t>
  </si>
  <si>
    <t>4 Ø 2" Bamboo 15' long for floor and wall 350 350 122,500</t>
  </si>
  <si>
    <t>Nylon small (Black rope)- Big package included 10 small coils</t>
  </si>
  <si>
    <t>Edited (Rakhine)</t>
  </si>
  <si>
    <t>Nipa palm leaves (*can be replaced with 2 tarps for emergency)</t>
  </si>
  <si>
    <t>(only if tarpaulin is provided instead of nipa palm)</t>
  </si>
  <si>
    <t>Priority - life saving</t>
  </si>
  <si>
    <t>Adult Equivelency Scale from MLCS</t>
  </si>
  <si>
    <t>MEB Proposed Adult Equivelency Calculation</t>
  </si>
  <si>
    <t>Household Make-up</t>
  </si>
  <si>
    <t>2 Adults</t>
  </si>
  <si>
    <t>1 Child age 12-23 months</t>
  </si>
  <si>
    <t>1 Child of age 6-7 years</t>
  </si>
  <si>
    <t>1 Child age 14-15</t>
  </si>
  <si>
    <t>Adult Equivelency Scale</t>
  </si>
  <si>
    <t>Calculation of 2017 National Poverty Line using MEB Adult Equivelency Scale</t>
  </si>
  <si>
    <t xml:space="preserve">MEB Adult Equivelency </t>
  </si>
  <si>
    <t>Per Capita</t>
  </si>
  <si>
    <t>2017 per capita NPL</t>
  </si>
  <si>
    <t>2017 National Poverty Line (NPL) (per person per day)</t>
  </si>
  <si>
    <t>*Source: Myanmar Economic Monitor, July 2021. World Bank.</t>
  </si>
  <si>
    <t>2017-2021 Inflation Conversation</t>
  </si>
  <si>
    <t>2017 MEB per Capita NPL</t>
  </si>
  <si>
    <t xml:space="preserve">2017 Inflation Rate </t>
  </si>
  <si>
    <t>2018 Inflation Rate</t>
  </si>
  <si>
    <t>2019 Inflation rate</t>
  </si>
  <si>
    <t>2020 Inflation Rate</t>
  </si>
  <si>
    <t>2021 Inflation Rate</t>
  </si>
  <si>
    <t>2021 National Per Capita NPL</t>
  </si>
  <si>
    <t>Amount set by % of food poverty line MLCS</t>
  </si>
  <si>
    <t>Food Portion Percentage Calculation</t>
  </si>
  <si>
    <t>2017 Food Poverty Line per MLCS</t>
  </si>
  <si>
    <t>2017 National Poverty Line per MLCS</t>
  </si>
  <si>
    <t>Food %</t>
  </si>
  <si>
    <t>*Other will be moved to Education based on justification presented by Education Cluster</t>
  </si>
  <si>
    <t>Actual Sectoral MEB Amount</t>
  </si>
  <si>
    <t>Cooking Stove /fire wood/charcoal</t>
  </si>
  <si>
    <t>Quantity per MEB HH</t>
  </si>
  <si>
    <t>Tube</t>
  </si>
  <si>
    <t>Washline (4m)</t>
  </si>
  <si>
    <t>To be completed by WASH Cluster</t>
  </si>
  <si>
    <t>To be completed by Shelter Cluster</t>
  </si>
  <si>
    <t>“Thin” metal. Rhino brand if available. Typically silver color, but other colors acceptable. Pot can cook 4 can of rice</t>
  </si>
  <si>
    <t>Laysar brand (140g) (လေဆာ), Paste - white, Package - made up with hard paper, red and blue in color</t>
  </si>
  <si>
    <t>ready to wear "Mya Kyar Phyu" (အသင့်ချုပ်ပြီးမြကြာဖြူလုံချည်), 4 Yard</t>
  </si>
  <si>
    <t>plain automatic large with UV underneath, 2 steps (joint) rib, wavy canonpy edge, middle class 4,000 MMK (approximately)</t>
  </si>
  <si>
    <t>200g pp/pm</t>
  </si>
  <si>
    <t>Percentage</t>
  </si>
  <si>
    <t>Q1</t>
  </si>
  <si>
    <t>Consumption expenditure (mean)</t>
  </si>
  <si>
    <t>Food</t>
  </si>
  <si>
    <t>NFI</t>
  </si>
  <si>
    <t>Durables</t>
  </si>
  <si>
    <t>National Poverty Line (converted per capita consumption aggregate)</t>
  </si>
  <si>
    <t>Accounting for inflation since 2017 -- 2021 Converted Per Capita Poverty Line is 1948 MMK</t>
  </si>
  <si>
    <t>Heath</t>
  </si>
  <si>
    <t>Calculated monthly MEB based on monthly poverty line of 2 adult and 3 child HH</t>
  </si>
  <si>
    <t>25.22% Gap Between lowest wealth quintile and national poverty line</t>
  </si>
  <si>
    <t>MMK per adult equivalent</t>
  </si>
  <si>
    <t>MLCS National Poverty Line per adult equivelent</t>
  </si>
  <si>
    <t>Gap between National Poverty Line and 1st wealth quintile</t>
  </si>
  <si>
    <t xml:space="preserve">2021 MEB Consumption Sectors per MLCS </t>
  </si>
  <si>
    <t xml:space="preserve">Consumption Shares Percent </t>
  </si>
  <si>
    <t xml:space="preserve">Wealth Quintile 1 (Q1) </t>
  </si>
  <si>
    <t>Percent</t>
  </si>
  <si>
    <t>% of non-food category</t>
  </si>
  <si>
    <t>Expenditures as a % of total consumption</t>
  </si>
  <si>
    <t>Other</t>
  </si>
  <si>
    <t>Percentage of overall MEB</t>
  </si>
  <si>
    <t>MYANMAR MINIMUM EXPENDITURE BASKET (MEB)</t>
  </si>
  <si>
    <t xml:space="preserve">Consumption Categories per MLCS </t>
  </si>
  <si>
    <t>Remaining Non-Food Categories</t>
  </si>
  <si>
    <t>Myanmar Living Conditions Survey - Expenditure Analysis</t>
  </si>
  <si>
    <t>Lowest wealth quintile household expenditure</t>
  </si>
  <si>
    <t>Cost of Food Category</t>
  </si>
  <si>
    <r>
      <t xml:space="preserve">Sanitary towels, disposable, pack of 10. Ultra-Thin Material: Cotton Shape: Winged Feature: Super Absorbent Style: Size: Large or 350mm </t>
    </r>
    <r>
      <rPr>
        <i/>
        <sz val="10"/>
        <color theme="1"/>
        <rFont val="Arial"/>
        <family val="2"/>
        <scheme val="minor"/>
      </rPr>
      <t>(The quality should be assessed and based on the number of females at menstruation age).</t>
    </r>
  </si>
  <si>
    <t>Sample Gap Analysis</t>
  </si>
  <si>
    <t>CALCULATING THE VALUE OF THE TRANSFER FROM THE GAP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</si>
</sst>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K]#,##0"/>
    <numFmt numFmtId="166" formatCode="#,##0.00\ [$K-455]"/>
    <numFmt numFmtId="167" formatCode="_-* #,##0_-;\-* #,##0_-;_-* &quot;-&quot;??_-;_-@_-"/>
    <numFmt numFmtId="168" formatCode="[$MMK]\ #,##0.00"/>
    <numFmt numFmtId="169" formatCode="[$MMK]\ #,##0"/>
    <numFmt numFmtId="170" formatCode="0.0%"/>
  </numFmts>
  <fonts count="39" x14ac:knownFonts="1">
    <font>
      <sz val="12"/>
      <color theme="1"/>
      <name val="Arial"/>
      <family val="2"/>
      <scheme val="minor"/>
    </font>
    <font>
      <sz val="11"/>
      <color theme="1"/>
      <name val="Arial"/>
      <family val="2"/>
      <scheme val="minor"/>
    </font>
    <font>
      <b/>
      <sz val="12"/>
      <color theme="1"/>
      <name val="Arial"/>
      <family val="2"/>
      <scheme val="minor"/>
    </font>
    <font>
      <sz val="10"/>
      <color theme="1"/>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b/>
      <sz val="10"/>
      <name val="Arial"/>
      <family val="2"/>
      <scheme val="minor"/>
    </font>
    <font>
      <sz val="10"/>
      <name val="Arial"/>
      <family val="2"/>
      <scheme val="minor"/>
    </font>
    <font>
      <sz val="10"/>
      <color rgb="FF000000"/>
      <name val="Arial"/>
      <family val="2"/>
    </font>
    <font>
      <sz val="10"/>
      <color theme="1"/>
      <name val="Arial"/>
      <family val="2"/>
    </font>
    <font>
      <b/>
      <sz val="10"/>
      <color theme="1"/>
      <name val="Arial"/>
      <family val="2"/>
    </font>
    <font>
      <sz val="10"/>
      <name val="Arial"/>
      <family val="2"/>
    </font>
    <font>
      <b/>
      <sz val="10"/>
      <name val="Arial"/>
      <family val="2"/>
    </font>
    <font>
      <b/>
      <sz val="10"/>
      <color rgb="FF000000"/>
      <name val="Arial"/>
      <family val="2"/>
    </font>
    <font>
      <sz val="11"/>
      <color theme="1"/>
      <name val="Arial"/>
      <family val="2"/>
    </font>
    <font>
      <sz val="11"/>
      <color rgb="FF000000"/>
      <name val="Calibri"/>
      <family val="2"/>
    </font>
    <font>
      <sz val="11"/>
      <color theme="1"/>
      <name val="Calibri"/>
      <family val="2"/>
    </font>
    <font>
      <b/>
      <sz val="11"/>
      <color rgb="FF000000"/>
      <name val="Calibri"/>
      <family val="2"/>
    </font>
    <font>
      <sz val="11"/>
      <color rgb="FF000000"/>
      <name val="Inconsolata"/>
    </font>
    <font>
      <b/>
      <sz val="11"/>
      <color theme="1"/>
      <name val="Calibri"/>
      <family val="2"/>
    </font>
    <font>
      <sz val="10"/>
      <color rgb="FF000000"/>
      <name val="Arial"/>
      <family val="2"/>
      <scheme val="minor"/>
    </font>
    <font>
      <b/>
      <sz val="10"/>
      <color rgb="FF000000"/>
      <name val="Arial"/>
      <family val="2"/>
      <scheme val="minor"/>
    </font>
    <font>
      <sz val="8"/>
      <name val="Arial"/>
      <family val="2"/>
      <scheme val="minor"/>
    </font>
    <font>
      <sz val="12"/>
      <color rgb="FFFF0000"/>
      <name val="Arial"/>
      <family val="2"/>
      <scheme val="minor"/>
    </font>
    <font>
      <sz val="12"/>
      <color theme="1"/>
      <name val="Arial"/>
      <family val="2"/>
      <scheme val="minor"/>
    </font>
    <font>
      <b/>
      <sz val="10"/>
      <color theme="1"/>
      <name val="Arial"/>
      <family val="2"/>
      <scheme val="minor"/>
    </font>
    <font>
      <b/>
      <sz val="11"/>
      <color theme="1"/>
      <name val="Arial"/>
      <family val="2"/>
    </font>
    <font>
      <sz val="10"/>
      <color theme="1"/>
      <name val="Helvetica"/>
      <family val="2"/>
    </font>
    <font>
      <b/>
      <sz val="14"/>
      <color theme="1"/>
      <name val="Arial"/>
      <family val="2"/>
    </font>
    <font>
      <sz val="14"/>
      <color theme="1"/>
      <name val="Arial"/>
      <family val="2"/>
    </font>
    <font>
      <i/>
      <sz val="10"/>
      <color theme="1"/>
      <name val="Arial"/>
      <family val="2"/>
      <scheme val="minor"/>
    </font>
    <font>
      <b/>
      <sz val="14"/>
      <color theme="1"/>
      <name val="Calibri"/>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rgb="FFFFFFFF"/>
      </patternFill>
    </fill>
    <fill>
      <patternFill patternType="solid">
        <fgColor rgb="FFDAEEF3"/>
        <bgColor rgb="FF000000"/>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auto="1"/>
      </bottom>
      <diagonal/>
    </border>
    <border>
      <left/>
      <right style="thin">
        <color theme="1"/>
      </right>
      <top style="thin">
        <color auto="1"/>
      </top>
      <bottom style="thin">
        <color theme="1"/>
      </bottom>
      <diagonal/>
    </border>
    <border>
      <left style="thin">
        <color auto="1"/>
      </left>
      <right style="thin">
        <color auto="1"/>
      </right>
      <top/>
      <bottom/>
      <diagonal/>
    </border>
    <border>
      <left style="thin">
        <color theme="1"/>
      </left>
      <right style="thin">
        <color theme="1"/>
      </right>
      <top/>
      <bottom style="thin">
        <color theme="1"/>
      </bottom>
      <diagonal/>
    </border>
  </borders>
  <cellStyleXfs count="4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0" borderId="0"/>
    <xf numFmtId="0" fontId="21" fillId="0" borderId="0"/>
    <xf numFmtId="9" fontId="31" fillId="0" borderId="0" applyFont="0" applyFill="0" applyBorder="0" applyAlignment="0" applyProtection="0"/>
  </cellStyleXfs>
  <cellXfs count="295">
    <xf numFmtId="0" fontId="0" fillId="0" borderId="0" xfId="0"/>
    <xf numFmtId="164" fontId="3" fillId="0" borderId="6"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Fill="1"/>
    <xf numFmtId="0" fontId="0" fillId="0" borderId="0" xfId="0" applyBorder="1"/>
    <xf numFmtId="0" fontId="0" fillId="0" borderId="0" xfId="0" applyFill="1" applyBorder="1"/>
    <xf numFmtId="0" fontId="8" fillId="0"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0" fillId="0"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11" fillId="3" borderId="1"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4" fillId="0" borderId="6" xfId="0" applyFont="1" applyBorder="1" applyAlignment="1">
      <alignment horizontal="center" vertical="center" wrapText="1"/>
    </xf>
    <xf numFmtId="164" fontId="14" fillId="0" borderId="6" xfId="0" applyNumberFormat="1" applyFont="1" applyBorder="1" applyAlignment="1">
      <alignment horizontal="center" vertical="center" wrapText="1"/>
    </xf>
    <xf numFmtId="0" fontId="11" fillId="3" borderId="4"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3" borderId="15" xfId="0" applyFont="1" applyFill="1" applyBorder="1" applyAlignment="1">
      <alignment vertical="center"/>
    </xf>
    <xf numFmtId="0" fontId="2" fillId="3" borderId="15" xfId="0" applyFont="1" applyFill="1" applyBorder="1" applyAlignment="1">
      <alignment horizontal="center" vertical="center"/>
    </xf>
    <xf numFmtId="0" fontId="0" fillId="3" borderId="15" xfId="0" applyFill="1" applyBorder="1" applyAlignment="1">
      <alignment horizontal="left" vertical="center" wrapText="1"/>
    </xf>
    <xf numFmtId="9" fontId="0" fillId="4" borderId="15" xfId="0" applyNumberFormat="1" applyFill="1" applyBorder="1"/>
    <xf numFmtId="0" fontId="2" fillId="4" borderId="15" xfId="0" applyFont="1" applyFill="1" applyBorder="1" applyAlignment="1">
      <alignment horizontal="center" vertical="center"/>
    </xf>
    <xf numFmtId="4" fontId="2" fillId="4" borderId="9" xfId="0" applyNumberFormat="1" applyFont="1" applyFill="1" applyBorder="1" applyAlignment="1">
      <alignment horizontal="center" vertical="center" wrapText="1"/>
    </xf>
    <xf numFmtId="0" fontId="2" fillId="4" borderId="8"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6" xfId="0" applyBorder="1"/>
    <xf numFmtId="0" fontId="3" fillId="0" borderId="6" xfId="0" applyFont="1" applyBorder="1" applyAlignment="1">
      <alignment horizontal="center" vertical="center"/>
    </xf>
    <xf numFmtId="0" fontId="2" fillId="3" borderId="11"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3" fillId="0" borderId="6" xfId="0" applyFont="1" applyBorder="1"/>
    <xf numFmtId="0" fontId="15" fillId="0" borderId="0" xfId="43"/>
    <xf numFmtId="0" fontId="16" fillId="0" borderId="0" xfId="43" applyFont="1"/>
    <xf numFmtId="0" fontId="17" fillId="0" borderId="0" xfId="43" applyFont="1"/>
    <xf numFmtId="3" fontId="16" fillId="0" borderId="0" xfId="43" applyNumberFormat="1" applyFont="1"/>
    <xf numFmtId="0" fontId="16" fillId="7" borderId="6" xfId="43" applyFont="1" applyFill="1" applyBorder="1"/>
    <xf numFmtId="0" fontId="15" fillId="7" borderId="6" xfId="43" applyFill="1" applyBorder="1"/>
    <xf numFmtId="10" fontId="18" fillId="7" borderId="6" xfId="43" applyNumberFormat="1" applyFont="1" applyFill="1" applyBorder="1"/>
    <xf numFmtId="0" fontId="19" fillId="7" borderId="6" xfId="43" applyFont="1" applyFill="1" applyBorder="1" applyAlignment="1">
      <alignment vertical="center" wrapText="1"/>
    </xf>
    <xf numFmtId="0" fontId="17" fillId="7" borderId="6" xfId="43" applyFont="1" applyFill="1" applyBorder="1" applyAlignment="1">
      <alignment vertical="center" wrapText="1"/>
    </xf>
    <xf numFmtId="0" fontId="20" fillId="7" borderId="6" xfId="43" applyFont="1" applyFill="1" applyBorder="1" applyAlignment="1">
      <alignment vertical="center" wrapText="1"/>
    </xf>
    <xf numFmtId="0" fontId="20" fillId="7" borderId="6" xfId="43" applyFont="1" applyFill="1" applyBorder="1" applyAlignment="1">
      <alignment vertical="center"/>
    </xf>
    <xf numFmtId="0" fontId="17" fillId="8" borderId="6" xfId="43" applyFont="1" applyFill="1" applyBorder="1"/>
    <xf numFmtId="0" fontId="15" fillId="8" borderId="6" xfId="43" applyFill="1" applyBorder="1"/>
    <xf numFmtId="10" fontId="16" fillId="8" borderId="6" xfId="43" applyNumberFormat="1" applyFont="1" applyFill="1" applyBorder="1"/>
    <xf numFmtId="0" fontId="15" fillId="0" borderId="0" xfId="43" applyFill="1"/>
    <xf numFmtId="0" fontId="17" fillId="9" borderId="6" xfId="43" applyFont="1" applyFill="1" applyBorder="1"/>
    <xf numFmtId="0" fontId="15" fillId="9" borderId="6" xfId="43" applyFill="1" applyBorder="1"/>
    <xf numFmtId="0" fontId="16" fillId="9" borderId="6" xfId="43" applyFont="1" applyFill="1" applyBorder="1"/>
    <xf numFmtId="10" fontId="16" fillId="9" borderId="6" xfId="43" applyNumberFormat="1" applyFont="1" applyFill="1" applyBorder="1"/>
    <xf numFmtId="0" fontId="16" fillId="0" borderId="0" xfId="43" applyFont="1" applyFill="1"/>
    <xf numFmtId="0" fontId="17" fillId="10" borderId="6" xfId="43" applyFont="1" applyFill="1" applyBorder="1"/>
    <xf numFmtId="0" fontId="15" fillId="10" borderId="6" xfId="43" applyFill="1" applyBorder="1"/>
    <xf numFmtId="10" fontId="16" fillId="10" borderId="6" xfId="43" applyNumberFormat="1" applyFont="1" applyFill="1" applyBorder="1"/>
    <xf numFmtId="0" fontId="21" fillId="0" borderId="0" xfId="44"/>
    <xf numFmtId="0" fontId="22" fillId="0" borderId="0" xfId="44" applyFont="1"/>
    <xf numFmtId="165" fontId="23" fillId="0" borderId="0" xfId="44" applyNumberFormat="1" applyFont="1"/>
    <xf numFmtId="0" fontId="23" fillId="0" borderId="0" xfId="44" applyFont="1"/>
    <xf numFmtId="10" fontId="22" fillId="11" borderId="0" xfId="44" applyNumberFormat="1" applyFont="1" applyFill="1"/>
    <xf numFmtId="0" fontId="22" fillId="11" borderId="0" xfId="44" applyFont="1" applyFill="1"/>
    <xf numFmtId="0" fontId="24" fillId="0" borderId="0" xfId="44" applyFont="1"/>
    <xf numFmtId="10" fontId="23" fillId="0" borderId="0" xfId="44" applyNumberFormat="1" applyFont="1"/>
    <xf numFmtId="10" fontId="22" fillId="0" borderId="0" xfId="44" applyNumberFormat="1" applyFont="1"/>
    <xf numFmtId="0" fontId="25" fillId="11" borderId="0" xfId="44" applyFont="1" applyFill="1"/>
    <xf numFmtId="0" fontId="26" fillId="0" borderId="0" xfId="44" applyFont="1"/>
    <xf numFmtId="0" fontId="24" fillId="11" borderId="0" xfId="44" applyFont="1" applyFill="1"/>
    <xf numFmtId="0" fontId="22" fillId="11" borderId="0" xfId="44" applyFont="1" applyFill="1" applyAlignment="1">
      <alignment horizontal="right"/>
    </xf>
    <xf numFmtId="165" fontId="22" fillId="0" borderId="0" xfId="44" applyNumberFormat="1" applyFont="1"/>
    <xf numFmtId="0" fontId="24" fillId="11" borderId="6" xfId="44" applyFont="1" applyFill="1" applyBorder="1"/>
    <xf numFmtId="0" fontId="23" fillId="0" borderId="6" xfId="44" applyFont="1" applyBorder="1"/>
    <xf numFmtId="0" fontId="26" fillId="0" borderId="6" xfId="44" applyFont="1" applyBorder="1"/>
    <xf numFmtId="165" fontId="22" fillId="11" borderId="6" xfId="44" applyNumberFormat="1" applyFont="1" applyFill="1" applyBorder="1"/>
    <xf numFmtId="165" fontId="23" fillId="0" borderId="6" xfId="44" applyNumberFormat="1" applyFont="1" applyBorder="1"/>
    <xf numFmtId="165" fontId="26" fillId="0" borderId="6" xfId="44" applyNumberFormat="1" applyFont="1" applyBorder="1"/>
    <xf numFmtId="1" fontId="23" fillId="0" borderId="6" xfId="44" applyNumberFormat="1" applyFont="1" applyBorder="1"/>
    <xf numFmtId="0" fontId="21" fillId="0" borderId="6" xfId="44" applyBorder="1"/>
    <xf numFmtId="165" fontId="24" fillId="11" borderId="6" xfId="44" applyNumberFormat="1" applyFont="1" applyFill="1" applyBorder="1"/>
    <xf numFmtId="1" fontId="22" fillId="11" borderId="6" xfId="44" applyNumberFormat="1" applyFont="1" applyFill="1" applyBorder="1"/>
    <xf numFmtId="0" fontId="20" fillId="0" borderId="0" xfId="43" applyFont="1"/>
    <xf numFmtId="10" fontId="0" fillId="0" borderId="0" xfId="0" applyNumberFormat="1" applyBorder="1"/>
    <xf numFmtId="165" fontId="15" fillId="0" borderId="0" xfId="43" applyNumberFormat="1"/>
    <xf numFmtId="166" fontId="15" fillId="0" borderId="0" xfId="43" applyNumberFormat="1"/>
    <xf numFmtId="0" fontId="19" fillId="0" borderId="0" xfId="43" applyFont="1" applyFill="1" applyBorder="1" applyAlignment="1">
      <alignment wrapText="1"/>
    </xf>
    <xf numFmtId="165" fontId="16" fillId="0" borderId="0" xfId="43" applyNumberFormat="1" applyFont="1" applyFill="1" applyBorder="1"/>
    <xf numFmtId="0" fontId="15" fillId="0" borderId="0" xfId="43" applyFill="1" applyBorder="1"/>
    <xf numFmtId="0" fontId="16" fillId="0" borderId="0" xfId="43" applyFont="1" applyFill="1" applyBorder="1" applyAlignment="1">
      <alignment vertical="center"/>
    </xf>
    <xf numFmtId="0" fontId="16" fillId="0" borderId="0" xfId="43" applyFont="1" applyFill="1" applyBorder="1" applyAlignment="1">
      <alignment vertical="center" wrapText="1"/>
    </xf>
    <xf numFmtId="0" fontId="20" fillId="7" borderId="6" xfId="43" applyFont="1" applyFill="1" applyBorder="1" applyAlignment="1">
      <alignment horizontal="center" vertical="center" wrapText="1"/>
    </xf>
    <xf numFmtId="165" fontId="16" fillId="7" borderId="6" xfId="43" applyNumberFormat="1" applyFont="1" applyFill="1" applyBorder="1" applyAlignment="1">
      <alignment wrapText="1"/>
    </xf>
    <xf numFmtId="1" fontId="0" fillId="0" borderId="0" xfId="0" applyNumberFormat="1" applyBorder="1"/>
    <xf numFmtId="0" fontId="0" fillId="0" borderId="6" xfId="0" applyFont="1" applyBorder="1" applyAlignment="1">
      <alignment horizontal="center" vertical="center" wrapText="1"/>
    </xf>
    <xf numFmtId="0" fontId="0" fillId="0" borderId="17" xfId="0" applyFont="1" applyFill="1" applyBorder="1" applyAlignment="1">
      <alignment horizontal="center" vertical="center" wrapText="1"/>
    </xf>
    <xf numFmtId="1" fontId="0" fillId="0" borderId="6" xfId="0" applyNumberFormat="1" applyFont="1" applyBorder="1" applyAlignment="1">
      <alignment horizontal="center" vertical="center" wrapText="1"/>
    </xf>
    <xf numFmtId="0" fontId="0" fillId="0" borderId="6" xfId="0" applyFont="1" applyFill="1" applyBorder="1" applyAlignment="1">
      <alignment horizontal="center" vertical="center" wrapText="1"/>
    </xf>
    <xf numFmtId="0" fontId="0" fillId="2" borderId="6" xfId="0" applyFont="1" applyFill="1" applyBorder="1" applyAlignment="1">
      <alignment horizontal="center" vertical="center" wrapText="1"/>
    </xf>
    <xf numFmtId="1" fontId="0" fillId="0" borderId="0" xfId="0" applyNumberFormat="1"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vertical="center" wrapText="1"/>
    </xf>
    <xf numFmtId="0" fontId="2" fillId="0" borderId="20" xfId="0" applyFont="1" applyFill="1" applyBorder="1" applyAlignment="1">
      <alignment horizontal="center" vertical="center" wrapText="1"/>
    </xf>
    <xf numFmtId="4" fontId="2" fillId="4" borderId="6" xfId="0" applyNumberFormat="1" applyFont="1" applyFill="1" applyBorder="1" applyAlignment="1">
      <alignment horizontal="center" vertical="center" wrapText="1"/>
    </xf>
    <xf numFmtId="10" fontId="15" fillId="9" borderId="6" xfId="43" applyNumberFormat="1" applyFill="1" applyBorder="1"/>
    <xf numFmtId="0" fontId="15" fillId="9" borderId="6" xfId="43" applyNumberFormat="1" applyFill="1" applyBorder="1"/>
    <xf numFmtId="0" fontId="20" fillId="9" borderId="6" xfId="43" applyFont="1" applyFill="1" applyBorder="1" applyAlignment="1">
      <alignment wrapText="1"/>
    </xf>
    <xf numFmtId="0" fontId="9" fillId="5" borderId="13" xfId="0" applyFont="1" applyFill="1" applyBorder="1" applyAlignment="1">
      <alignment horizontal="center" vertical="center" wrapText="1"/>
    </xf>
    <xf numFmtId="0" fontId="7" fillId="0" borderId="7" xfId="0" applyFont="1" applyBorder="1" applyAlignment="1">
      <alignment horizontal="center"/>
    </xf>
    <xf numFmtId="0" fontId="27" fillId="0" borderId="0" xfId="0" applyFont="1"/>
    <xf numFmtId="0" fontId="28" fillId="12" borderId="6" xfId="0" applyFont="1" applyFill="1" applyBorder="1"/>
    <xf numFmtId="0" fontId="27" fillId="12" borderId="19" xfId="0" applyFont="1" applyFill="1" applyBorder="1"/>
    <xf numFmtId="0" fontId="27" fillId="12" borderId="14" xfId="0" applyFont="1" applyFill="1" applyBorder="1"/>
    <xf numFmtId="10" fontId="27" fillId="12" borderId="21" xfId="0" applyNumberFormat="1" applyFont="1" applyFill="1" applyBorder="1"/>
    <xf numFmtId="165" fontId="15" fillId="0" borderId="0" xfId="43" applyNumberFormat="1" applyFill="1"/>
    <xf numFmtId="0" fontId="6"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4" fillId="0" borderId="6"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3" fillId="0" borderId="6" xfId="0" applyFont="1" applyFill="1" applyBorder="1"/>
    <xf numFmtId="0" fontId="14" fillId="0" borderId="14" xfId="0" applyFont="1" applyBorder="1" applyAlignment="1">
      <alignment horizontal="center" vertical="center" wrapText="1"/>
    </xf>
    <xf numFmtId="164" fontId="14" fillId="0" borderId="14" xfId="0" applyNumberFormat="1" applyFont="1" applyBorder="1" applyAlignment="1">
      <alignment horizontal="center" vertical="center" wrapText="1"/>
    </xf>
    <xf numFmtId="0" fontId="3" fillId="0" borderId="14" xfId="0" applyFont="1" applyBorder="1"/>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9" fillId="5" borderId="23" xfId="0" applyFont="1" applyFill="1" applyBorder="1" applyAlignment="1">
      <alignment horizontal="center" vertical="center" wrapText="1"/>
    </xf>
    <xf numFmtId="1" fontId="0" fillId="0" borderId="14" xfId="0" applyNumberFormat="1" applyFont="1" applyBorder="1" applyAlignment="1">
      <alignment horizontal="center" vertical="center" wrapText="1"/>
    </xf>
    <xf numFmtId="1" fontId="14" fillId="0" borderId="6" xfId="0" applyNumberFormat="1" applyFont="1" applyBorder="1" applyAlignment="1">
      <alignment horizontal="center" vertical="center" wrapText="1"/>
    </xf>
    <xf numFmtId="0" fontId="30" fillId="0" borderId="6" xfId="0" applyFont="1" applyBorder="1" applyAlignment="1">
      <alignment wrapText="1"/>
    </xf>
    <xf numFmtId="164" fontId="6" fillId="4" borderId="6"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164" fontId="12" fillId="3" borderId="6" xfId="0" applyNumberFormat="1" applyFont="1" applyFill="1" applyBorder="1" applyAlignment="1">
      <alignment horizontal="center" vertical="center" wrapText="1"/>
    </xf>
    <xf numFmtId="0" fontId="7" fillId="3" borderId="6" xfId="0" applyFont="1" applyFill="1" applyBorder="1"/>
    <xf numFmtId="0" fontId="2" fillId="3" borderId="6" xfId="0" applyFont="1" applyFill="1" applyBorder="1" applyAlignment="1">
      <alignment horizontal="center" vertical="center" wrapText="1"/>
    </xf>
    <xf numFmtId="169" fontId="16" fillId="8" borderId="6" xfId="43" applyNumberFormat="1" applyFont="1" applyFill="1" applyBorder="1"/>
    <xf numFmtId="169" fontId="15" fillId="0" borderId="0" xfId="43" applyNumberFormat="1"/>
    <xf numFmtId="169" fontId="15" fillId="9" borderId="6" xfId="43" applyNumberFormat="1" applyFill="1" applyBorder="1"/>
    <xf numFmtId="169" fontId="16" fillId="9" borderId="6" xfId="43" applyNumberFormat="1" applyFont="1" applyFill="1" applyBorder="1"/>
    <xf numFmtId="169" fontId="16" fillId="0" borderId="0" xfId="43" applyNumberFormat="1" applyFont="1" applyFill="1"/>
    <xf numFmtId="169" fontId="15" fillId="10" borderId="6" xfId="43" applyNumberFormat="1" applyFill="1" applyBorder="1"/>
    <xf numFmtId="169" fontId="16" fillId="10" borderId="6" xfId="43" applyNumberFormat="1" applyFont="1" applyFill="1" applyBorder="1"/>
    <xf numFmtId="169" fontId="27" fillId="0" borderId="0" xfId="0" applyNumberFormat="1" applyFont="1"/>
    <xf numFmtId="169" fontId="27" fillId="12" borderId="19" xfId="0" applyNumberFormat="1" applyFont="1" applyFill="1" applyBorder="1"/>
    <xf numFmtId="169" fontId="27" fillId="12" borderId="21" xfId="0" applyNumberFormat="1" applyFont="1" applyFill="1" applyBorder="1"/>
    <xf numFmtId="169" fontId="16" fillId="7" borderId="6" xfId="43" applyNumberFormat="1" applyFont="1" applyFill="1" applyBorder="1"/>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1" fontId="0" fillId="0" borderId="6" xfId="0" applyNumberFormat="1" applyBorder="1" applyAlignment="1">
      <alignment horizontal="center"/>
    </xf>
    <xf numFmtId="0" fontId="0" fillId="3" borderId="6" xfId="0" applyFill="1" applyBorder="1"/>
    <xf numFmtId="0" fontId="0" fillId="0" borderId="27" xfId="0" applyBorder="1" applyAlignment="1">
      <alignment horizontal="center"/>
    </xf>
    <xf numFmtId="0" fontId="0" fillId="0" borderId="27" xfId="0" applyBorder="1"/>
    <xf numFmtId="164" fontId="3" fillId="0" borderId="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3" fontId="3" fillId="0" borderId="14" xfId="0" applyNumberFormat="1" applyFont="1" applyFill="1" applyBorder="1" applyAlignment="1">
      <alignment horizontal="center" vertical="center" wrapText="1"/>
    </xf>
    <xf numFmtId="164" fontId="14" fillId="0" borderId="13"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5" fillId="3" borderId="0" xfId="43" applyFill="1"/>
    <xf numFmtId="0" fontId="17" fillId="3" borderId="6" xfId="43" applyFont="1" applyFill="1" applyBorder="1"/>
    <xf numFmtId="0" fontId="19" fillId="3" borderId="6" xfId="43" applyFont="1" applyFill="1" applyBorder="1" applyAlignment="1">
      <alignment wrapText="1"/>
    </xf>
    <xf numFmtId="169" fontId="18" fillId="3" borderId="6" xfId="43" applyNumberFormat="1" applyFont="1" applyFill="1" applyBorder="1"/>
    <xf numFmtId="0" fontId="16" fillId="3" borderId="6" xfId="43" applyFont="1" applyFill="1" applyBorder="1"/>
    <xf numFmtId="169" fontId="16" fillId="3" borderId="6" xfId="43" applyNumberFormat="1" applyFont="1" applyFill="1" applyBorder="1"/>
    <xf numFmtId="0" fontId="20" fillId="3" borderId="0" xfId="43" applyFont="1" applyFill="1" applyAlignment="1">
      <alignment horizontal="right"/>
    </xf>
    <xf numFmtId="0" fontId="15" fillId="3" borderId="13" xfId="43" applyFill="1" applyBorder="1"/>
    <xf numFmtId="169" fontId="16" fillId="3" borderId="13" xfId="43" applyNumberFormat="1" applyFont="1" applyFill="1" applyBorder="1"/>
    <xf numFmtId="0" fontId="15" fillId="3" borderId="18" xfId="43" applyFill="1" applyBorder="1"/>
    <xf numFmtId="0" fontId="15" fillId="3" borderId="19" xfId="43" applyFill="1" applyBorder="1"/>
    <xf numFmtId="0" fontId="20" fillId="3" borderId="0" xfId="43" applyFont="1" applyFill="1"/>
    <xf numFmtId="0" fontId="15" fillId="3" borderId="6" xfId="43" applyFill="1" applyBorder="1"/>
    <xf numFmtId="0" fontId="20" fillId="3" borderId="6" xfId="43" applyFont="1" applyFill="1" applyBorder="1"/>
    <xf numFmtId="168" fontId="15" fillId="3" borderId="6" xfId="43" applyNumberFormat="1" applyFill="1" applyBorder="1"/>
    <xf numFmtId="0" fontId="15" fillId="3" borderId="6" xfId="43" applyFont="1" applyFill="1" applyBorder="1"/>
    <xf numFmtId="168" fontId="15" fillId="3" borderId="6" xfId="43" applyNumberFormat="1" applyFont="1" applyFill="1" applyBorder="1"/>
    <xf numFmtId="10" fontId="15" fillId="3" borderId="6" xfId="43" applyNumberFormat="1" applyFill="1" applyBorder="1"/>
    <xf numFmtId="0" fontId="20" fillId="3" borderId="6" xfId="43" applyFont="1" applyFill="1" applyBorder="1" applyAlignment="1">
      <alignment wrapText="1"/>
    </xf>
    <xf numFmtId="0" fontId="17" fillId="3" borderId="6" xfId="43" applyFont="1" applyFill="1" applyBorder="1" applyAlignment="1">
      <alignment wrapText="1"/>
    </xf>
    <xf numFmtId="0" fontId="15" fillId="10" borderId="6" xfId="43" applyFill="1" applyBorder="1" applyAlignment="1">
      <alignment wrapText="1"/>
    </xf>
    <xf numFmtId="9" fontId="0" fillId="0" borderId="0" xfId="45" applyFont="1"/>
    <xf numFmtId="0" fontId="0" fillId="0" borderId="0" xfId="0" applyAlignment="1">
      <alignment horizontal="left"/>
    </xf>
    <xf numFmtId="1" fontId="0" fillId="0" borderId="0" xfId="0" applyNumberFormat="1" applyFill="1" applyBorder="1"/>
    <xf numFmtId="9" fontId="0" fillId="0" borderId="0" xfId="45" applyFont="1" applyFill="1" applyBorder="1"/>
    <xf numFmtId="0" fontId="2" fillId="0" borderId="0" xfId="0" applyFont="1"/>
    <xf numFmtId="0" fontId="3" fillId="7" borderId="6" xfId="0" applyFont="1" applyFill="1" applyBorder="1"/>
    <xf numFmtId="0" fontId="32" fillId="7" borderId="6" xfId="0" applyFont="1" applyFill="1" applyBorder="1"/>
    <xf numFmtId="9" fontId="3" fillId="7" borderId="6" xfId="45" applyFont="1" applyFill="1" applyBorder="1"/>
    <xf numFmtId="1" fontId="3" fillId="7" borderId="6" xfId="0" applyNumberFormat="1" applyFont="1" applyFill="1" applyBorder="1"/>
    <xf numFmtId="0" fontId="3" fillId="7" borderId="6" xfId="45" applyNumberFormat="1" applyFont="1" applyFill="1" applyBorder="1"/>
    <xf numFmtId="10" fontId="3" fillId="7" borderId="6" xfId="0" applyNumberFormat="1" applyFont="1" applyFill="1" applyBorder="1"/>
    <xf numFmtId="1" fontId="3" fillId="7" borderId="6" xfId="45" applyNumberFormat="1" applyFont="1" applyFill="1" applyBorder="1"/>
    <xf numFmtId="1" fontId="3" fillId="7" borderId="6" xfId="0" applyNumberFormat="1" applyFont="1" applyFill="1" applyBorder="1" applyAlignment="1">
      <alignment horizontal="right" vertical="center"/>
    </xf>
    <xf numFmtId="9" fontId="3" fillId="7" borderId="6" xfId="45" applyFont="1" applyFill="1" applyBorder="1" applyAlignment="1">
      <alignment horizontal="right" vertical="center"/>
    </xf>
    <xf numFmtId="1" fontId="3" fillId="7" borderId="6" xfId="45" applyNumberFormat="1" applyFont="1" applyFill="1" applyBorder="1" applyAlignment="1"/>
    <xf numFmtId="0" fontId="32" fillId="7" borderId="6" xfId="0" applyFont="1" applyFill="1" applyBorder="1" applyAlignment="1">
      <alignment wrapText="1"/>
    </xf>
    <xf numFmtId="0" fontId="6" fillId="7" borderId="6" xfId="0" applyFont="1" applyFill="1" applyBorder="1" applyAlignment="1">
      <alignment wrapText="1"/>
    </xf>
    <xf numFmtId="0" fontId="26" fillId="7" borderId="6" xfId="44" applyFont="1" applyFill="1" applyBorder="1"/>
    <xf numFmtId="0" fontId="23" fillId="7" borderId="6" xfId="44" applyFont="1" applyFill="1" applyBorder="1"/>
    <xf numFmtId="165" fontId="26" fillId="7" borderId="6" xfId="44" applyNumberFormat="1" applyFont="1" applyFill="1" applyBorder="1"/>
    <xf numFmtId="165" fontId="23" fillId="7" borderId="6" xfId="44" applyNumberFormat="1" applyFont="1" applyFill="1" applyBorder="1"/>
    <xf numFmtId="0" fontId="33" fillId="7" borderId="6" xfId="44" applyFont="1" applyFill="1" applyBorder="1"/>
    <xf numFmtId="10" fontId="21" fillId="7" borderId="6" xfId="44" applyNumberFormat="1" applyFill="1" applyBorder="1"/>
    <xf numFmtId="0" fontId="21" fillId="7" borderId="6" xfId="44" applyFill="1" applyBorder="1"/>
    <xf numFmtId="0" fontId="17" fillId="7" borderId="6" xfId="43" applyFont="1" applyFill="1" applyBorder="1"/>
    <xf numFmtId="0" fontId="20" fillId="7" borderId="6" xfId="43" applyFont="1" applyFill="1" applyBorder="1"/>
    <xf numFmtId="169" fontId="17" fillId="7" borderId="6" xfId="43" applyNumberFormat="1" applyFont="1" applyFill="1" applyBorder="1"/>
    <xf numFmtId="169" fontId="20" fillId="7" borderId="6" xfId="43" applyNumberFormat="1" applyFont="1" applyFill="1" applyBorder="1"/>
    <xf numFmtId="0" fontId="16" fillId="8" borderId="6" xfId="43" applyFont="1" applyFill="1" applyBorder="1" applyAlignment="1">
      <alignment wrapText="1"/>
    </xf>
    <xf numFmtId="0" fontId="20" fillId="8" borderId="6" xfId="43" applyFont="1" applyFill="1" applyBorder="1"/>
    <xf numFmtId="0" fontId="20" fillId="8" borderId="6" xfId="43" applyFont="1" applyFill="1" applyBorder="1" applyAlignment="1">
      <alignment wrapText="1"/>
    </xf>
    <xf numFmtId="169" fontId="17" fillId="8" borderId="6" xfId="43" applyNumberFormat="1" applyFont="1" applyFill="1" applyBorder="1" applyAlignment="1">
      <alignment wrapText="1"/>
    </xf>
    <xf numFmtId="0" fontId="28" fillId="12" borderId="14" xfId="0" applyFont="1" applyFill="1" applyBorder="1"/>
    <xf numFmtId="0" fontId="28" fillId="12" borderId="21" xfId="0" applyFont="1" applyFill="1" applyBorder="1"/>
    <xf numFmtId="169" fontId="28" fillId="12" borderId="21" xfId="0" applyNumberFormat="1" applyFont="1" applyFill="1" applyBorder="1" applyAlignment="1">
      <alignment wrapText="1"/>
    </xf>
    <xf numFmtId="0" fontId="20" fillId="9" borderId="6" xfId="43" applyFont="1" applyFill="1" applyBorder="1"/>
    <xf numFmtId="169" fontId="17" fillId="9" borderId="6" xfId="43" applyNumberFormat="1" applyFont="1" applyFill="1" applyBorder="1" applyAlignment="1">
      <alignment wrapText="1"/>
    </xf>
    <xf numFmtId="169" fontId="11" fillId="6" borderId="3" xfId="0" applyNumberFormat="1" applyFont="1" applyFill="1" applyBorder="1" applyAlignment="1">
      <alignment horizontal="center" vertical="center" wrapText="1"/>
    </xf>
    <xf numFmtId="169" fontId="11" fillId="6" borderId="5" xfId="0" applyNumberFormat="1" applyFont="1" applyFill="1" applyBorder="1" applyAlignment="1">
      <alignment horizontal="center" vertical="center" wrapText="1"/>
    </xf>
    <xf numFmtId="169" fontId="2" fillId="4" borderId="10" xfId="0" applyNumberFormat="1" applyFont="1" applyFill="1" applyBorder="1" applyAlignment="1">
      <alignment horizontal="center" vertical="center"/>
    </xf>
    <xf numFmtId="164" fontId="3" fillId="0" borderId="27" xfId="0" applyNumberFormat="1" applyFont="1" applyBorder="1" applyAlignment="1">
      <alignment horizontal="center"/>
    </xf>
    <xf numFmtId="0" fontId="3" fillId="0" borderId="6" xfId="0" applyFont="1" applyBorder="1" applyAlignment="1">
      <alignment horizontal="center"/>
    </xf>
    <xf numFmtId="0" fontId="3" fillId="0" borderId="6"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wrapText="1"/>
    </xf>
    <xf numFmtId="0" fontId="2" fillId="3" borderId="6" xfId="0" applyFont="1" applyFill="1" applyBorder="1" applyAlignment="1">
      <alignment horizontal="center" vertical="center"/>
    </xf>
    <xf numFmtId="0" fontId="32" fillId="3"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0" fillId="0" borderId="6" xfId="0" applyBorder="1" applyAlignment="1">
      <alignment wrapText="1"/>
    </xf>
    <xf numFmtId="1" fontId="0" fillId="0" borderId="6" xfId="0" applyNumberFormat="1" applyBorder="1" applyAlignment="1">
      <alignment vertical="center"/>
    </xf>
    <xf numFmtId="167" fontId="0" fillId="0" borderId="6" xfId="0" applyNumberFormat="1" applyBorder="1" applyAlignment="1">
      <alignment vertical="center"/>
    </xf>
    <xf numFmtId="9" fontId="0" fillId="0" borderId="6" xfId="0" applyNumberFormat="1" applyBorder="1" applyAlignment="1">
      <alignment vertical="center"/>
    </xf>
    <xf numFmtId="0" fontId="0" fillId="0" borderId="6" xfId="0" applyBorder="1" applyAlignment="1">
      <alignment vertical="center"/>
    </xf>
    <xf numFmtId="9" fontId="0" fillId="0" borderId="6" xfId="45" applyFont="1" applyBorder="1" applyAlignment="1">
      <alignment vertical="center"/>
    </xf>
    <xf numFmtId="170" fontId="0" fillId="0" borderId="6" xfId="0" applyNumberFormat="1" applyBorder="1" applyAlignment="1">
      <alignment vertical="center"/>
    </xf>
    <xf numFmtId="0" fontId="9" fillId="0" borderId="6" xfId="0" applyFont="1" applyBorder="1"/>
    <xf numFmtId="0" fontId="9" fillId="0" borderId="6" xfId="0" applyFont="1" applyBorder="1" applyAlignment="1">
      <alignment vertical="center"/>
    </xf>
    <xf numFmtId="167" fontId="9" fillId="0" borderId="6" xfId="0" applyNumberFormat="1" applyFont="1" applyBorder="1" applyAlignment="1">
      <alignment vertical="center"/>
    </xf>
    <xf numFmtId="9" fontId="9" fillId="0" borderId="6" xfId="0" applyNumberFormat="1" applyFont="1" applyBorder="1" applyAlignment="1">
      <alignment vertical="center"/>
    </xf>
    <xf numFmtId="169" fontId="0" fillId="0" borderId="0" xfId="0" applyNumberFormat="1"/>
    <xf numFmtId="0" fontId="17" fillId="7" borderId="6" xfId="43" applyFont="1" applyFill="1" applyBorder="1" applyAlignment="1">
      <alignment horizontal="center" vertical="center" wrapText="1"/>
    </xf>
    <xf numFmtId="0" fontId="32" fillId="7" borderId="6" xfId="0" applyFont="1" applyFill="1" applyBorder="1" applyAlignment="1">
      <alignment horizontal="center" vertical="center" wrapText="1"/>
    </xf>
    <xf numFmtId="169" fontId="0" fillId="4" borderId="15" xfId="0" applyNumberFormat="1" applyFill="1" applyBorder="1" applyAlignment="1"/>
    <xf numFmtId="169" fontId="2" fillId="4" borderId="15" xfId="0" applyNumberFormat="1" applyFont="1" applyFill="1" applyBorder="1"/>
    <xf numFmtId="0" fontId="14" fillId="0" borderId="14" xfId="0" applyFont="1" applyFill="1" applyBorder="1" applyAlignment="1">
      <alignment horizontal="center" vertical="center" wrapText="1"/>
    </xf>
    <xf numFmtId="0" fontId="18" fillId="3" borderId="17" xfId="43" applyFont="1" applyFill="1" applyBorder="1" applyAlignment="1">
      <alignment horizontal="left" vertical="center"/>
    </xf>
    <xf numFmtId="0" fontId="18" fillId="3" borderId="18" xfId="43" applyFont="1" applyFill="1" applyBorder="1" applyAlignment="1">
      <alignment horizontal="left" vertical="center"/>
    </xf>
    <xf numFmtId="0" fontId="16" fillId="3" borderId="17" xfId="43" applyFont="1" applyFill="1" applyBorder="1" applyAlignment="1">
      <alignment vertical="center" wrapText="1"/>
    </xf>
    <xf numFmtId="0" fontId="16" fillId="3" borderId="18" xfId="43" applyFont="1" applyFill="1" applyBorder="1" applyAlignment="1">
      <alignment vertical="center" wrapText="1"/>
    </xf>
    <xf numFmtId="0" fontId="16" fillId="3" borderId="19" xfId="43" applyFont="1" applyFill="1" applyBorder="1" applyAlignment="1">
      <alignment vertical="center" wrapText="1"/>
    </xf>
    <xf numFmtId="0" fontId="16" fillId="3" borderId="17" xfId="43" applyFont="1" applyFill="1" applyBorder="1" applyAlignment="1">
      <alignment vertical="center"/>
    </xf>
    <xf numFmtId="0" fontId="16" fillId="3" borderId="18" xfId="43" applyFont="1" applyFill="1" applyBorder="1" applyAlignment="1">
      <alignment vertical="center"/>
    </xf>
    <xf numFmtId="0" fontId="16" fillId="3" borderId="19" xfId="43" applyFont="1" applyFill="1" applyBorder="1" applyAlignment="1">
      <alignment vertical="center"/>
    </xf>
    <xf numFmtId="0" fontId="7" fillId="0" borderId="0" xfId="0" applyFont="1" applyBorder="1" applyAlignment="1">
      <alignment horizontal="center"/>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7" xfId="0" applyFont="1" applyBorder="1" applyAlignment="1">
      <alignment horizont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4" xfId="0" applyFont="1" applyFill="1" applyBorder="1" applyAlignment="1">
      <alignment horizontal="center" vertical="center" wrapText="1"/>
    </xf>
    <xf numFmtId="1" fontId="0" fillId="0" borderId="13" xfId="0" applyNumberFormat="1" applyBorder="1" applyAlignment="1">
      <alignment horizontal="center" vertical="center"/>
    </xf>
    <xf numFmtId="1" fontId="0" fillId="0" borderId="26" xfId="0" applyNumberFormat="1" applyBorder="1" applyAlignment="1">
      <alignment horizontal="center" vertical="center"/>
    </xf>
    <xf numFmtId="1" fontId="0" fillId="0" borderId="14" xfId="0" applyNumberFormat="1" applyBorder="1" applyAlignment="1">
      <alignment horizontal="center" vertical="center"/>
    </xf>
    <xf numFmtId="0" fontId="14" fillId="0" borderId="6" xfId="0" applyFont="1" applyFill="1" applyBorder="1" applyAlignment="1">
      <alignment horizontal="center" vertical="center"/>
    </xf>
    <xf numFmtId="0" fontId="6" fillId="3" borderId="6" xfId="0" applyFont="1" applyFill="1" applyBorder="1" applyAlignment="1">
      <alignment horizontal="right" vertical="center" wrapText="1"/>
    </xf>
    <xf numFmtId="0" fontId="2" fillId="3" borderId="6" xfId="0" applyFont="1" applyFill="1" applyBorder="1" applyAlignment="1">
      <alignment horizontal="center" vertical="center" wrapText="1"/>
    </xf>
    <xf numFmtId="0" fontId="26" fillId="7" borderId="6" xfId="44" applyFont="1" applyFill="1" applyBorder="1" applyAlignment="1">
      <alignment horizontal="center" wrapText="1"/>
    </xf>
    <xf numFmtId="0" fontId="26" fillId="7" borderId="6" xfId="44" applyFont="1" applyFill="1" applyBorder="1" applyAlignment="1">
      <alignment horizontal="center"/>
    </xf>
    <xf numFmtId="0" fontId="35" fillId="0" borderId="0" xfId="43" applyFont="1"/>
    <xf numFmtId="0" fontId="36" fillId="0" borderId="0" xfId="43" applyFont="1"/>
    <xf numFmtId="0" fontId="3" fillId="2" borderId="22"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Fill="1" applyBorder="1" applyAlignment="1">
      <alignment horizontal="center" wrapText="1"/>
    </xf>
    <xf numFmtId="0" fontId="34" fillId="0" borderId="6" xfId="0" applyFont="1" applyFill="1" applyBorder="1" applyAlignment="1">
      <alignment horizontal="center" wrapText="1"/>
    </xf>
    <xf numFmtId="0" fontId="38" fillId="0" borderId="0" xfId="44" applyFont="1"/>
    <xf numFmtId="0" fontId="36" fillId="0" borderId="0" xfId="44" applyFont="1"/>
    <xf numFmtId="169" fontId="16" fillId="7" borderId="6" xfId="43" applyNumberFormat="1" applyFont="1" applyFill="1" applyBorder="1" applyAlignment="1">
      <alignment horizontal="left"/>
    </xf>
    <xf numFmtId="169" fontId="3" fillId="7" borderId="6" xfId="0" applyNumberFormat="1" applyFont="1" applyFill="1" applyBorder="1" applyAlignment="1">
      <alignment horizontal="left"/>
    </xf>
    <xf numFmtId="169" fontId="15" fillId="7" borderId="6" xfId="43" applyNumberFormat="1" applyFill="1" applyBorder="1" applyAlignment="1">
      <alignment horizontal="left"/>
    </xf>
    <xf numFmtId="0" fontId="7" fillId="0" borderId="7" xfId="0" applyFont="1" applyBorder="1" applyAlignment="1"/>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Normal 2" xfId="43" xr:uid="{A7E67610-2784-9446-86EC-424C4A70F834}"/>
    <cellStyle name="Normal 3" xfId="44" xr:uid="{19021BBE-1D9A-2249-894E-3596578ED404}"/>
    <cellStyle name="Percent" xfId="45" builtinId="5"/>
  </cellStyles>
  <dxfs count="10">
    <dxf>
      <numFmt numFmtId="13"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7"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7"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7" formatCode="_-* #,##0_-;\-* #,##0_-;_-*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dxf>
  </dxfs>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Monthly Expenditure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A7C-7346-B78E-FE2C95869AF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A7C-7346-B78E-FE2C95869AF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A7C-7346-B78E-FE2C95869AF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A7C-7346-B78E-FE2C95869AF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A7C-7346-B78E-FE2C95869AF9}"/>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2A7C-7346-B78E-FE2C95869AF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2A7C-7346-B78E-FE2C95869AF9}"/>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2A7C-7346-B78E-FE2C95869AF9}"/>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2A7C-7346-B78E-FE2C95869AF9}"/>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2A7C-7346-B78E-FE2C95869AF9}"/>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2A7C-7346-B78E-FE2C95869AF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'Rakhine Expenditure Analysis'!$A$6:$A$16</c:f>
              <c:strCache>
                <c:ptCount val="11"/>
                <c:pt idx="0">
                  <c:v>Food </c:v>
                </c:pt>
                <c:pt idx="1">
                  <c:v>Energy</c:v>
                </c:pt>
                <c:pt idx="2">
                  <c:v>Rent/Shelter</c:v>
                </c:pt>
                <c:pt idx="3">
                  <c:v>Transport</c:v>
                </c:pt>
                <c:pt idx="4">
                  <c:v>Education</c:v>
                </c:pt>
                <c:pt idx="5">
                  <c:v>Health</c:v>
                </c:pt>
                <c:pt idx="6">
                  <c:v>WASH</c:v>
                </c:pt>
                <c:pt idx="7">
                  <c:v>Consumer Goods</c:v>
                </c:pt>
                <c:pt idx="8">
                  <c:v>Debt Repayment</c:v>
                </c:pt>
                <c:pt idx="9">
                  <c:v>Telecommunications</c:v>
                </c:pt>
                <c:pt idx="10">
                  <c:v>Other </c:v>
                </c:pt>
              </c:strCache>
            </c:strRef>
          </c:cat>
          <c:val>
            <c:numRef>
              <c:f>'Rakhine Expenditure Analysis'!$B$6:$B$16</c:f>
              <c:numCache>
                <c:formatCode>[$K]#,##0</c:formatCode>
                <c:ptCount val="11"/>
                <c:pt idx="0">
                  <c:v>145453.53303471443</c:v>
                </c:pt>
                <c:pt idx="1">
                  <c:v>18307.950727883537</c:v>
                </c:pt>
                <c:pt idx="2">
                  <c:v>17542.366181410973</c:v>
                </c:pt>
                <c:pt idx="3">
                  <c:v>13379.05935050392</c:v>
                </c:pt>
                <c:pt idx="4">
                  <c:v>16747.490481522957</c:v>
                </c:pt>
                <c:pt idx="5">
                  <c:v>36990.481522956325</c:v>
                </c:pt>
                <c:pt idx="6">
                  <c:v>12466.405375139977</c:v>
                </c:pt>
                <c:pt idx="7">
                  <c:v>18660.134378499439</c:v>
                </c:pt>
                <c:pt idx="8">
                  <c:v>16209.720044792834</c:v>
                </c:pt>
                <c:pt idx="9">
                  <c:v>10430.795072788354</c:v>
                </c:pt>
                <c:pt idx="10">
                  <c:v>26650.625979843226</c:v>
                </c:pt>
              </c:numCache>
            </c:numRef>
          </c:val>
          <c:extLst>
            <c:ext xmlns:c16="http://schemas.microsoft.com/office/drawing/2014/chart" uri="{C3380CC4-5D6E-409C-BE32-E72D297353CC}">
              <c16:uniqueId val="{00000016-2A7C-7346-B78E-FE2C95869AF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Mrauk-U</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E54-544B-809A-CA9C12430F4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E54-544B-809A-CA9C12430F4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E54-544B-809A-CA9C12430F4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E54-544B-809A-CA9C12430F4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E54-544B-809A-CA9C12430F46}"/>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BE54-544B-809A-CA9C12430F4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BE54-544B-809A-CA9C12430F4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BE54-544B-809A-CA9C12430F4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BE54-544B-809A-CA9C12430F46}"/>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BE54-544B-809A-CA9C12430F46}"/>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BE54-544B-809A-CA9C12430F4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'Rakhine Expenditure Analysis'!$A$90:$A$100</c:f>
              <c:strCache>
                <c:ptCount val="11"/>
                <c:pt idx="0">
                  <c:v>Food </c:v>
                </c:pt>
                <c:pt idx="1">
                  <c:v>Energy</c:v>
                </c:pt>
                <c:pt idx="2">
                  <c:v>Rent/Shelter</c:v>
                </c:pt>
                <c:pt idx="3">
                  <c:v>Transport</c:v>
                </c:pt>
                <c:pt idx="4">
                  <c:v>Education</c:v>
                </c:pt>
                <c:pt idx="5">
                  <c:v>Health</c:v>
                </c:pt>
                <c:pt idx="6">
                  <c:v>WASH</c:v>
                </c:pt>
                <c:pt idx="7">
                  <c:v>Consumer Goods</c:v>
                </c:pt>
                <c:pt idx="8">
                  <c:v>Debt Repayment</c:v>
                </c:pt>
                <c:pt idx="9">
                  <c:v>Telecommunications</c:v>
                </c:pt>
                <c:pt idx="10">
                  <c:v>Other </c:v>
                </c:pt>
              </c:strCache>
            </c:strRef>
          </c:cat>
          <c:val>
            <c:numRef>
              <c:f>'Rakhine Expenditure Analysis'!$B$90:$B$100</c:f>
              <c:numCache>
                <c:formatCode>[$K]#,##0</c:formatCode>
                <c:ptCount val="11"/>
                <c:pt idx="0">
                  <c:v>123396.9465648855</c:v>
                </c:pt>
                <c:pt idx="1">
                  <c:v>31347.32824427481</c:v>
                </c:pt>
                <c:pt idx="2">
                  <c:v>55893.129770992367</c:v>
                </c:pt>
                <c:pt idx="3">
                  <c:v>30664.122137404582</c:v>
                </c:pt>
                <c:pt idx="4">
                  <c:v>26099.236641221374</c:v>
                </c:pt>
                <c:pt idx="5">
                  <c:v>68709.923664122136</c:v>
                </c:pt>
                <c:pt idx="6">
                  <c:v>28778.625954198473</c:v>
                </c:pt>
                <c:pt idx="7">
                  <c:v>44900.763358778626</c:v>
                </c:pt>
                <c:pt idx="8">
                  <c:v>21526.717557251908</c:v>
                </c:pt>
                <c:pt idx="9">
                  <c:v>14984.732824427481</c:v>
                </c:pt>
                <c:pt idx="10">
                  <c:v>37297.709923664122</c:v>
                </c:pt>
              </c:numCache>
            </c:numRef>
          </c:val>
          <c:extLst>
            <c:ext xmlns:c16="http://schemas.microsoft.com/office/drawing/2014/chart" uri="{C3380CC4-5D6E-409C-BE32-E72D297353CC}">
              <c16:uniqueId val="{00000016-BE54-544B-809A-CA9C12430F4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Ponnagyun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1B3-7B47-AA1A-55D965D87C2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1B3-7B47-AA1A-55D965D87C2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1B3-7B47-AA1A-55D965D87C2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1B3-7B47-AA1A-55D965D87C2D}"/>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71B3-7B47-AA1A-55D965D87C2D}"/>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71B3-7B47-AA1A-55D965D87C2D}"/>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71B3-7B47-AA1A-55D965D87C2D}"/>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71B3-7B47-AA1A-55D965D87C2D}"/>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71B3-7B47-AA1A-55D965D87C2D}"/>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71B3-7B47-AA1A-55D965D87C2D}"/>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71B3-7B47-AA1A-55D965D87C2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'Rakhine Expenditure Analysis'!$A$123:$A$133</c:f>
              <c:strCache>
                <c:ptCount val="11"/>
                <c:pt idx="0">
                  <c:v>Food </c:v>
                </c:pt>
                <c:pt idx="1">
                  <c:v>Energy</c:v>
                </c:pt>
                <c:pt idx="2">
                  <c:v>Rent/Shelter</c:v>
                </c:pt>
                <c:pt idx="3">
                  <c:v>Transport</c:v>
                </c:pt>
                <c:pt idx="4">
                  <c:v>Education</c:v>
                </c:pt>
                <c:pt idx="5">
                  <c:v>Health</c:v>
                </c:pt>
                <c:pt idx="6">
                  <c:v>WASH</c:v>
                </c:pt>
                <c:pt idx="7">
                  <c:v>Consumer Goods</c:v>
                </c:pt>
                <c:pt idx="8">
                  <c:v>Debt Repayment</c:v>
                </c:pt>
                <c:pt idx="9">
                  <c:v>Telecommunications</c:v>
                </c:pt>
                <c:pt idx="10">
                  <c:v>Other </c:v>
                </c:pt>
              </c:strCache>
            </c:strRef>
          </c:cat>
          <c:val>
            <c:numRef>
              <c:f>'Rakhine Expenditure Analysis'!$B$123:$B$133</c:f>
              <c:numCache>
                <c:formatCode>[$K]#,##0</c:formatCode>
                <c:ptCount val="11"/>
                <c:pt idx="0">
                  <c:v>137903.22580645161</c:v>
                </c:pt>
                <c:pt idx="1">
                  <c:v>12201.612903225807</c:v>
                </c:pt>
                <c:pt idx="2">
                  <c:v>322.58064516129031</c:v>
                </c:pt>
                <c:pt idx="3">
                  <c:v>322.58064516129031</c:v>
                </c:pt>
                <c:pt idx="4">
                  <c:v>4290.322580645161</c:v>
                </c:pt>
                <c:pt idx="5">
                  <c:v>17911.290322580644</c:v>
                </c:pt>
                <c:pt idx="6">
                  <c:v>8629.032258064517</c:v>
                </c:pt>
                <c:pt idx="7">
                  <c:v>145.16129032258064</c:v>
                </c:pt>
                <c:pt idx="8">
                  <c:v>3374.1935483870966</c:v>
                </c:pt>
                <c:pt idx="9">
                  <c:v>9790.322580645161</c:v>
                </c:pt>
                <c:pt idx="10">
                  <c:v>0.14516129032258066</c:v>
                </c:pt>
              </c:numCache>
            </c:numRef>
          </c:val>
          <c:extLst>
            <c:ext xmlns:c16="http://schemas.microsoft.com/office/drawing/2014/chart" uri="{C3380CC4-5D6E-409C-BE32-E72D297353CC}">
              <c16:uniqueId val="{00000016-71B3-7B47-AA1A-55D965D87C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Pauktaw</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B73-9041-AB72-9C4F0D8D771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B73-9041-AB72-9C4F0D8D771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B73-9041-AB72-9C4F0D8D771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B73-9041-AB72-9C4F0D8D7713}"/>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B73-9041-AB72-9C4F0D8D771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EB73-9041-AB72-9C4F0D8D771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EB73-9041-AB72-9C4F0D8D771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EB73-9041-AB72-9C4F0D8D7713}"/>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EB73-9041-AB72-9C4F0D8D7713}"/>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EB73-9041-AB72-9C4F0D8D7713}"/>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EB73-9041-AB72-9C4F0D8D771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'Rakhine Expenditure Analysis'!$A$106:$A$116</c:f>
              <c:strCache>
                <c:ptCount val="11"/>
                <c:pt idx="0">
                  <c:v>Food </c:v>
                </c:pt>
                <c:pt idx="1">
                  <c:v>Energy</c:v>
                </c:pt>
                <c:pt idx="2">
                  <c:v>Rent/Shelter</c:v>
                </c:pt>
                <c:pt idx="3">
                  <c:v>Transport</c:v>
                </c:pt>
                <c:pt idx="4">
                  <c:v>Education</c:v>
                </c:pt>
                <c:pt idx="5">
                  <c:v>Health</c:v>
                </c:pt>
                <c:pt idx="6">
                  <c:v>WASH</c:v>
                </c:pt>
                <c:pt idx="7">
                  <c:v>Consumer Goods</c:v>
                </c:pt>
                <c:pt idx="8">
                  <c:v>Debt Repayment</c:v>
                </c:pt>
                <c:pt idx="9">
                  <c:v>Telecommunications</c:v>
                </c:pt>
                <c:pt idx="10">
                  <c:v>Other </c:v>
                </c:pt>
              </c:strCache>
            </c:strRef>
          </c:cat>
          <c:val>
            <c:numRef>
              <c:f>'Rakhine Expenditure Analysis'!$B$106:$B$116</c:f>
              <c:numCache>
                <c:formatCode>[$K]#,##0</c:formatCode>
                <c:ptCount val="11"/>
                <c:pt idx="0">
                  <c:v>179666.66666666666</c:v>
                </c:pt>
                <c:pt idx="1">
                  <c:v>23533.333333333332</c:v>
                </c:pt>
                <c:pt idx="2">
                  <c:v>6266.666666666667</c:v>
                </c:pt>
                <c:pt idx="3">
                  <c:v>9677.7777777777774</c:v>
                </c:pt>
                <c:pt idx="4">
                  <c:v>22544.444444444445</c:v>
                </c:pt>
                <c:pt idx="5">
                  <c:v>10722.222222222223</c:v>
                </c:pt>
                <c:pt idx="6">
                  <c:v>4855.5555555555557</c:v>
                </c:pt>
                <c:pt idx="7">
                  <c:v>7800</c:v>
                </c:pt>
                <c:pt idx="8">
                  <c:v>10778.666666666666</c:v>
                </c:pt>
                <c:pt idx="9">
                  <c:v>12000</c:v>
                </c:pt>
                <c:pt idx="10">
                  <c:v>4733.333333333333</c:v>
                </c:pt>
              </c:numCache>
            </c:numRef>
          </c:val>
          <c:extLst>
            <c:ext xmlns:c16="http://schemas.microsoft.com/office/drawing/2014/chart" uri="{C3380CC4-5D6E-409C-BE32-E72D297353CC}">
              <c16:uniqueId val="{00000016-EB73-9041-AB72-9C4F0D8D771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Minbya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170-344A-A018-E86D710A0D0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170-344A-A018-E86D710A0D0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170-344A-A018-E86D710A0D0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170-344A-A018-E86D710A0D0E}"/>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170-344A-A018-E86D710A0D0E}"/>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B170-344A-A018-E86D710A0D0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B170-344A-A018-E86D710A0D0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B170-344A-A018-E86D710A0D0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B170-344A-A018-E86D710A0D0E}"/>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B170-344A-A018-E86D710A0D0E}"/>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B170-344A-A018-E86D710A0D0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'Rakhine Expenditure Analysis'!$A$73:$A$83</c:f>
              <c:strCache>
                <c:ptCount val="11"/>
                <c:pt idx="0">
                  <c:v>Food </c:v>
                </c:pt>
                <c:pt idx="1">
                  <c:v>Energy</c:v>
                </c:pt>
                <c:pt idx="2">
                  <c:v>Rent/Shelter</c:v>
                </c:pt>
                <c:pt idx="3">
                  <c:v>Transport</c:v>
                </c:pt>
                <c:pt idx="4">
                  <c:v>Education</c:v>
                </c:pt>
                <c:pt idx="5">
                  <c:v>Health</c:v>
                </c:pt>
                <c:pt idx="6">
                  <c:v>WASH</c:v>
                </c:pt>
                <c:pt idx="7">
                  <c:v>Consumer Goods</c:v>
                </c:pt>
                <c:pt idx="8">
                  <c:v>Debt Repayment</c:v>
                </c:pt>
                <c:pt idx="9">
                  <c:v>Telecommunications</c:v>
                </c:pt>
                <c:pt idx="10">
                  <c:v>Other </c:v>
                </c:pt>
              </c:strCache>
            </c:strRef>
          </c:cat>
          <c:val>
            <c:numRef>
              <c:f>'Rakhine Expenditure Analysis'!$B$73:$B$83</c:f>
              <c:numCache>
                <c:formatCode>[$K]#,##0</c:formatCode>
                <c:ptCount val="11"/>
                <c:pt idx="0">
                  <c:v>163038.16793893129</c:v>
                </c:pt>
                <c:pt idx="1">
                  <c:v>16290.076335877862</c:v>
                </c:pt>
                <c:pt idx="2">
                  <c:v>13900.763358778626</c:v>
                </c:pt>
                <c:pt idx="3">
                  <c:v>13770.992366412214</c:v>
                </c:pt>
                <c:pt idx="4">
                  <c:v>17160.305343511449</c:v>
                </c:pt>
                <c:pt idx="5">
                  <c:v>27267.175572519085</c:v>
                </c:pt>
                <c:pt idx="6">
                  <c:v>12110.687022900764</c:v>
                </c:pt>
                <c:pt idx="7">
                  <c:v>15480.91603053435</c:v>
                </c:pt>
                <c:pt idx="8">
                  <c:v>14137.404580152672</c:v>
                </c:pt>
                <c:pt idx="9">
                  <c:v>9351.1450381679388</c:v>
                </c:pt>
                <c:pt idx="10">
                  <c:v>80244.274809160299</c:v>
                </c:pt>
              </c:numCache>
            </c:numRef>
          </c:val>
          <c:extLst>
            <c:ext xmlns:c16="http://schemas.microsoft.com/office/drawing/2014/chart" uri="{C3380CC4-5D6E-409C-BE32-E72D297353CC}">
              <c16:uniqueId val="{00000016-B170-344A-A018-E86D710A0D0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Sittwe Overall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92F-5343-82D5-7CA436501F0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92F-5343-82D5-7CA436501F0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92F-5343-82D5-7CA436501F0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92F-5343-82D5-7CA436501F02}"/>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92F-5343-82D5-7CA436501F02}"/>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B92F-5343-82D5-7CA436501F02}"/>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B92F-5343-82D5-7CA436501F02}"/>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B92F-5343-82D5-7CA436501F02}"/>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B92F-5343-82D5-7CA436501F02}"/>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B92F-5343-82D5-7CA436501F02}"/>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B92F-5343-82D5-7CA436501F0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'Rakhine Expenditure Analysis'!$A$40:$A$50</c:f>
              <c:strCache>
                <c:ptCount val="11"/>
                <c:pt idx="0">
                  <c:v>Food </c:v>
                </c:pt>
                <c:pt idx="1">
                  <c:v>Energy</c:v>
                </c:pt>
                <c:pt idx="2">
                  <c:v>Rent/Shelter</c:v>
                </c:pt>
                <c:pt idx="3">
                  <c:v>Transport</c:v>
                </c:pt>
                <c:pt idx="4">
                  <c:v>Education</c:v>
                </c:pt>
                <c:pt idx="5">
                  <c:v>Health</c:v>
                </c:pt>
                <c:pt idx="6">
                  <c:v>WASH</c:v>
                </c:pt>
                <c:pt idx="7">
                  <c:v>Consumer Goods</c:v>
                </c:pt>
                <c:pt idx="8">
                  <c:v>Debt Repayment</c:v>
                </c:pt>
                <c:pt idx="9">
                  <c:v>Telecommunications</c:v>
                </c:pt>
                <c:pt idx="10">
                  <c:v>Other </c:v>
                </c:pt>
              </c:strCache>
            </c:strRef>
          </c:cat>
          <c:val>
            <c:numRef>
              <c:f>'Rakhine Expenditure Analysis'!$B$40:$B$50</c:f>
              <c:numCache>
                <c:formatCode>[$K]#,##0</c:formatCode>
                <c:ptCount val="11"/>
                <c:pt idx="0">
                  <c:v>135751.79078014183</c:v>
                </c:pt>
                <c:pt idx="1">
                  <c:v>15024.82269503546</c:v>
                </c:pt>
                <c:pt idx="2">
                  <c:v>17004.726950354609</c:v>
                </c:pt>
                <c:pt idx="3">
                  <c:v>12959.219858156028</c:v>
                </c:pt>
                <c:pt idx="4">
                  <c:v>15891.875886524822</c:v>
                </c:pt>
                <c:pt idx="5">
                  <c:v>46773.049645390071</c:v>
                </c:pt>
                <c:pt idx="6">
                  <c:v>11882.978723404256</c:v>
                </c:pt>
                <c:pt idx="7">
                  <c:v>15867.021276595744</c:v>
                </c:pt>
                <c:pt idx="8">
                  <c:v>19769.503546099291</c:v>
                </c:pt>
                <c:pt idx="9">
                  <c:v>11058.156028368794</c:v>
                </c:pt>
                <c:pt idx="10">
                  <c:v>20088.652482269503</c:v>
                </c:pt>
              </c:numCache>
            </c:numRef>
          </c:val>
          <c:extLst>
            <c:ext xmlns:c16="http://schemas.microsoft.com/office/drawing/2014/chart" uri="{C3380CC4-5D6E-409C-BE32-E72D297353CC}">
              <c16:uniqueId val="{00000016-B92F-5343-82D5-7CA436501F0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63501</xdr:rowOff>
    </xdr:from>
    <xdr:to>
      <xdr:col>1</xdr:col>
      <xdr:colOff>1358406</xdr:colOff>
      <xdr:row>18</xdr:row>
      <xdr:rowOff>63500</xdr:rowOff>
    </xdr:to>
    <xdr:pic>
      <xdr:nvPicPr>
        <xdr:cNvPr id="2" name="Picture 1">
          <a:extLst>
            <a:ext uri="{FF2B5EF4-FFF2-40B4-BE49-F238E27FC236}">
              <a16:creationId xmlns:a16="http://schemas.microsoft.com/office/drawing/2014/main" id="{82EA8844-71A3-7D4A-9049-67B2E44A3344}"/>
            </a:ext>
          </a:extLst>
        </xdr:cNvPr>
        <xdr:cNvPicPr>
          <a:picLocks noChangeAspect="1"/>
        </xdr:cNvPicPr>
      </xdr:nvPicPr>
      <xdr:blipFill>
        <a:blip xmlns:r="http://schemas.openxmlformats.org/officeDocument/2006/relationships" r:embed="rId1"/>
        <a:stretch>
          <a:fillRect/>
        </a:stretch>
      </xdr:blipFill>
      <xdr:spPr>
        <a:xfrm>
          <a:off x="0" y="4064001"/>
          <a:ext cx="3987800" cy="1143000"/>
        </a:xfrm>
        <a:prstGeom prst="rect">
          <a:avLst/>
        </a:prstGeom>
      </xdr:spPr>
    </xdr:pic>
    <xdr:clientData/>
  </xdr:twoCellAnchor>
  <xdr:twoCellAnchor editAs="oneCell">
    <xdr:from>
      <xdr:col>0</xdr:col>
      <xdr:colOff>0</xdr:colOff>
      <xdr:row>33</xdr:row>
      <xdr:rowOff>105833</xdr:rowOff>
    </xdr:from>
    <xdr:to>
      <xdr:col>2</xdr:col>
      <xdr:colOff>1565262</xdr:colOff>
      <xdr:row>42</xdr:row>
      <xdr:rowOff>115290</xdr:rowOff>
    </xdr:to>
    <xdr:pic>
      <xdr:nvPicPr>
        <xdr:cNvPr id="3" name="Picture 2">
          <a:extLst>
            <a:ext uri="{FF2B5EF4-FFF2-40B4-BE49-F238E27FC236}">
              <a16:creationId xmlns:a16="http://schemas.microsoft.com/office/drawing/2014/main" id="{C83942FC-437B-9F47-851B-09713AD98B37}"/>
            </a:ext>
          </a:extLst>
        </xdr:cNvPr>
        <xdr:cNvPicPr>
          <a:picLocks noChangeAspect="1"/>
        </xdr:cNvPicPr>
      </xdr:nvPicPr>
      <xdr:blipFill>
        <a:blip xmlns:r="http://schemas.openxmlformats.org/officeDocument/2006/relationships" r:embed="rId2"/>
        <a:stretch>
          <a:fillRect/>
        </a:stretch>
      </xdr:blipFill>
      <xdr:spPr>
        <a:xfrm>
          <a:off x="0" y="8106833"/>
          <a:ext cx="5767917" cy="1723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399073</xdr:colOff>
      <xdr:row>2</xdr:row>
      <xdr:rowOff>8305</xdr:rowOff>
    </xdr:from>
    <xdr:ext cx="4848225" cy="3038475"/>
    <xdr:graphicFrame macro="">
      <xdr:nvGraphicFramePr>
        <xdr:cNvPr id="2" name="Chart 1" title="Chart">
          <a:extLst>
            <a:ext uri="{FF2B5EF4-FFF2-40B4-BE49-F238E27FC236}">
              <a16:creationId xmlns:a16="http://schemas.microsoft.com/office/drawing/2014/main" id="{76609463-6403-9546-AF1D-A862374EE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923925</xdr:colOff>
      <xdr:row>87</xdr:row>
      <xdr:rowOff>66675</xdr:rowOff>
    </xdr:from>
    <xdr:ext cx="4343400" cy="2733675"/>
    <xdr:graphicFrame macro="">
      <xdr:nvGraphicFramePr>
        <xdr:cNvPr id="3" name="Chart 2" title="Chart">
          <a:extLst>
            <a:ext uri="{FF2B5EF4-FFF2-40B4-BE49-F238E27FC236}">
              <a16:creationId xmlns:a16="http://schemas.microsoft.com/office/drawing/2014/main" id="{DF11BE5A-5336-F442-A8AB-18B293A9A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8</xdr:col>
      <xdr:colOff>38100</xdr:colOff>
      <xdr:row>120</xdr:row>
      <xdr:rowOff>104775</xdr:rowOff>
    </xdr:from>
    <xdr:ext cx="4267200" cy="2647950"/>
    <xdr:graphicFrame macro="">
      <xdr:nvGraphicFramePr>
        <xdr:cNvPr id="4" name="Chart 3" title="Chart">
          <a:extLst>
            <a:ext uri="{FF2B5EF4-FFF2-40B4-BE49-F238E27FC236}">
              <a16:creationId xmlns:a16="http://schemas.microsoft.com/office/drawing/2014/main" id="{C14FD1DC-FD87-3641-87DF-8822DDE75D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8</xdr:col>
      <xdr:colOff>38100</xdr:colOff>
      <xdr:row>104</xdr:row>
      <xdr:rowOff>28575</xdr:rowOff>
    </xdr:from>
    <xdr:ext cx="4410075" cy="2733675"/>
    <xdr:graphicFrame macro="">
      <xdr:nvGraphicFramePr>
        <xdr:cNvPr id="6" name="Chart 5" title="Chart">
          <a:extLst>
            <a:ext uri="{FF2B5EF4-FFF2-40B4-BE49-F238E27FC236}">
              <a16:creationId xmlns:a16="http://schemas.microsoft.com/office/drawing/2014/main" id="{4534B6E3-31B5-FD41-BA19-F5A5359F83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8</xdr:col>
      <xdr:colOff>38100</xdr:colOff>
      <xdr:row>69</xdr:row>
      <xdr:rowOff>171450</xdr:rowOff>
    </xdr:from>
    <xdr:ext cx="4695825" cy="2905125"/>
    <xdr:graphicFrame macro="">
      <xdr:nvGraphicFramePr>
        <xdr:cNvPr id="7" name="Chart 6" title="Chart">
          <a:extLst>
            <a:ext uri="{FF2B5EF4-FFF2-40B4-BE49-F238E27FC236}">
              <a16:creationId xmlns:a16="http://schemas.microsoft.com/office/drawing/2014/main" id="{E1A33530-8F2D-0044-9B37-BD947210C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41275</xdr:colOff>
      <xdr:row>46</xdr:row>
      <xdr:rowOff>57150</xdr:rowOff>
    </xdr:from>
    <xdr:ext cx="4648200" cy="2905125"/>
    <xdr:graphicFrame macro="">
      <xdr:nvGraphicFramePr>
        <xdr:cNvPr id="8" name="Chart 7" title="Chart">
          <a:extLst>
            <a:ext uri="{FF2B5EF4-FFF2-40B4-BE49-F238E27FC236}">
              <a16:creationId xmlns:a16="http://schemas.microsoft.com/office/drawing/2014/main" id="{18FBF0E1-9CD3-094B-8568-BC5E18B89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5863</xdr:colOff>
      <xdr:row>19</xdr:row>
      <xdr:rowOff>35170</xdr:rowOff>
    </xdr:from>
    <xdr:to>
      <xdr:col>7</xdr:col>
      <xdr:colOff>239537</xdr:colOff>
      <xdr:row>42</xdr:row>
      <xdr:rowOff>45070</xdr:rowOff>
    </xdr:to>
    <xdr:pic>
      <xdr:nvPicPr>
        <xdr:cNvPr id="2" name="Picture 1">
          <a:extLst>
            <a:ext uri="{FF2B5EF4-FFF2-40B4-BE49-F238E27FC236}">
              <a16:creationId xmlns:a16="http://schemas.microsoft.com/office/drawing/2014/main" id="{C446C3C6-AE67-4D46-AD16-E80A0A617A3C}"/>
            </a:ext>
          </a:extLst>
        </xdr:cNvPr>
        <xdr:cNvPicPr>
          <a:picLocks noChangeAspect="1"/>
        </xdr:cNvPicPr>
      </xdr:nvPicPr>
      <xdr:blipFill>
        <a:blip xmlns:r="http://schemas.openxmlformats.org/officeDocument/2006/relationships" r:embed="rId1"/>
        <a:stretch>
          <a:fillRect/>
        </a:stretch>
      </xdr:blipFill>
      <xdr:spPr>
        <a:xfrm>
          <a:off x="963248" y="5720862"/>
          <a:ext cx="9221366" cy="4728439"/>
        </a:xfrm>
        <a:prstGeom prst="rect">
          <a:avLst/>
        </a:prstGeom>
      </xdr:spPr>
    </xdr:pic>
    <xdr:clientData/>
  </xdr:twoCellAnchor>
  <xdr:twoCellAnchor editAs="oneCell">
    <xdr:from>
      <xdr:col>0</xdr:col>
      <xdr:colOff>0</xdr:colOff>
      <xdr:row>45</xdr:row>
      <xdr:rowOff>36147</xdr:rowOff>
    </xdr:from>
    <xdr:to>
      <xdr:col>6</xdr:col>
      <xdr:colOff>911311</xdr:colOff>
      <xdr:row>70</xdr:row>
      <xdr:rowOff>134883</xdr:rowOff>
    </xdr:to>
    <xdr:pic>
      <xdr:nvPicPr>
        <xdr:cNvPr id="3" name="Picture 2">
          <a:extLst>
            <a:ext uri="{FF2B5EF4-FFF2-40B4-BE49-F238E27FC236}">
              <a16:creationId xmlns:a16="http://schemas.microsoft.com/office/drawing/2014/main" id="{B993D59A-FCD5-2148-BAC3-968BE401EF53}"/>
            </a:ext>
          </a:extLst>
        </xdr:cNvPr>
        <xdr:cNvPicPr>
          <a:picLocks noChangeAspect="1"/>
        </xdr:cNvPicPr>
      </xdr:nvPicPr>
      <xdr:blipFill>
        <a:blip xmlns:r="http://schemas.openxmlformats.org/officeDocument/2006/relationships" r:embed="rId2"/>
        <a:stretch>
          <a:fillRect/>
        </a:stretch>
      </xdr:blipFill>
      <xdr:spPr>
        <a:xfrm>
          <a:off x="836246" y="11055839"/>
          <a:ext cx="8721811" cy="5227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rownagents-my.sharepoint.com/Users/johnnelson/Downloads/New%20SARA%20PDM%20--%20Expenditure%20Analysi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n File"/>
      <sheetName val="Tin Bee"/>
      <sheetName val="do file"/>
      <sheetName val="data"/>
    </sheetNames>
    <sheetDataSet>
      <sheetData sheetId="0">
        <row r="1">
          <cell r="B1" t="str">
            <v>1_4_Township_</v>
          </cell>
          <cell r="AL1" t="str">
            <v>*New 13.1 In the 30 days (1 month) immediately before receiving the electronic voucher : How much (mmk) did your household spend on food? (စီမံကိန်းမှ ပစ္စည်းအထောက်အပံ့လက်ခံမရရှိမီ ရက် ၃၀ (၁ လ) တွင် သင့်အိမ်ထောင်စု၏ အစားအစာ အတွက် ဇာလောက်ကုန်ကျခဲ့ပါသနည်း?)</v>
          </cell>
          <cell r="AM1" t="str">
            <v>*New 13.2 In the 30 days (1 month) immediately before receiving the electronic voucher : How much (mmk) did your household spend on energy? (စီမံကိန်းမှ ပစ္စည်းအထောက်အပံ့လက်ခံမရရှိမီ ရက် ၃၀ (၁ လ) တွင် သင့်အိမ်ထောင်စု၏  စွမ်းအင် (ဉပမာ- ထင်း၊မီးသွေး၊လျပ်စစ်မီး) အတွက် ဇာလောက်ကုန်ကျခဲ့ပါသနည်း?)</v>
          </cell>
          <cell r="AN1" t="str">
            <v>*New 13.3 In the 30 days (1 month) immediately before receiving the electronic voucher : How much (mmk) did your household spend on rent and shelter related items? (စီမံကိန်းမှ ပစ္စည်းအထောက်အပံ့လက်ခံမရရှိမီ ရက် ၃၀ (၁ လ) တွင် သင့်အိမ်ထောင်စု၏  အိမ်အဆောက်အအုံ  (ဉပမာ- အိမ်ပြုပြင်ရန် သုံးရသည့်ပစ္စည်း ၊ အိမ်ငှားရန်ခ စသည့်) တိုအတွက် ဇာလောက်ကုန်ကျခဲ့ပါသနည်း?)</v>
          </cell>
          <cell r="AO1" t="str">
            <v>*New 13.4 In the 30 days (1 month) immediately before receiving the electronic voucher : How much (mmk) did your household spend on transport? (စီမံကိန်းမှ ပစ္စည်းအထောက်အပံ့လက်ခံမရရှိမီ ရက် ၃၀ (၁ လ) တွင် သင့်အိမ်ထောင်စု၏  ခရီးစရိတ်  တိုအတွက် ဇာလောက်ကုန်ကျခဲ့ပါသနည်း?)</v>
          </cell>
          <cell r="AP1" t="str">
            <v>*New 13.5 In the 30 days (1 month) immediately before receiving the electronic voucher : How much (mmk) did your household spend on education? (စီမံကိန်းမှ ပစ္စည်းအထောက်အပံ့လက်ခံမရရှိမီ ရက် ၃၀ (၁ လ) တွင် သင့်အိမ်ထောင်စု၏  ပညာရေး အတွက် ဇာလောက်ကုန်ကျခဲ့ပါသနည်း?)</v>
          </cell>
          <cell r="AQ1" t="str">
            <v>*New 13.6 In the 30 days (1 month) immediately before receiving the electronic voucher : How much (mmk) did your household spend on health? (စီမံကိန်းမှ ပစ္စည်းအထောက်အပံ့လက်ခံမရရှိမီ ရက် ၃၀ (၁ လ) တွင် သင့်အိမ်ထောင်စု၏  ကျန်းမာရေး (ဆေးခန်းခ၊ဆေးဖိုးခ) အတွက် ဇာလောက်ကုန်ကျခဲ့ပါသနည်း?)</v>
          </cell>
          <cell r="AR1" t="str">
            <v>*New 13.7 In the 30 days (1 month) immediately before receiving the electronic voucher : How much (mmk) did your household spend on WASH items? (စီမံကိန်းမှ ပစ္စည်းအထောက်အပံ့လက်ခံမရရှိမီ ရက် ၃၀ (၁ လ) တွင် သင့်အိမ်ထောင်စု၏  ကျန်းမာရေးတစ်ကိုယ်ရေသုံးပစ္စည်းများ အတွက် ဇာလောက်ကုန်ကျခဲ့ပါသနည်း?)</v>
          </cell>
          <cell r="AS1" t="str">
            <v>*New 13.8 In the 30 days (1 month) immediately before receiving the electronic voucher : How much (mmk) did your household spend on other consumption goods, i.e clothing, cooking items? (စီမံကိန်းမှ ပစ္စည်းအထောက်အပံ့လက်ခံမရရှိမီ ရက် ၃၀ (၁ လ) တွင် သင့်အိမ်ထောင်စု၏  တစ်ခြားပစ္စည်းအသုံးစရိတ် ဉပမာ - အင်္ကျီ၊ ချက်ပြုရန်သုံးပစ္စည်းများ အတွက် ဇာလောက်ကုန်ကျခဲ့ပါသနည်း?)</v>
          </cell>
          <cell r="AT1" t="str">
            <v>*New 13.9 In the 30 days (1 month) immediately before receiving the electronic voucher : How much (mmk) did your household spend on debt repayment? (စီမံကိန်းမှ ပစ္စည်းအထောက်အပံ့လက်ခံမရရှိမီ ရက် ၃၀ (၁ လ) တွင် သင့်အိမ်ထောင်စု၏  အကြွေးပြန်ဆပ်ရန် အတွက် ဇာလောက်ကုန်ကျခဲ့ပါသနည်း?)</v>
          </cell>
          <cell r="AU1" t="str">
            <v>*New 13.10 In the 30 days (1 month) immediately before receiving the electronic voucher : How much (mmk) did your household spend on telecommunications? (စီမံကိန်းမှ ပစ္စည်းအထောက်အပံ့လက်ခံမရရှိမီ ရက် ၃၀ (၁ လ) တွင် သင့်အိမ်ထောင်စု၏  ဆက်သွယ်ရေး (ဉပမာ- ဖုန်းဘေလ်) အတွက် ဇာလောက်ကုန်ကျခဲ့ပါသနည်း?)</v>
          </cell>
          <cell r="AV1" t="str">
            <v>*New 13.11 In the 30 days (1 month) immediately before receiving the electronic voucher : How much (mmk) did your household spend on any other goods or services not captured in the preceding questions? (စီမံကိန်းမှ ပစ္စည်းအထောက်အပံ့လက်ခံမရရှိမီ ရက် ၃၀ (၁ လ) တွင် သင့်အိမ်ထောင်စု၏  တစ်ခြား ပစ္စည်းများ နှင့် ဝန်ဆောင်မူများ (အထက်မေးခွန်းများတွင်မေးခဲသော ကုန်ကျစရိတ်များ မပါဝင်ဘဲ) အတွက် ဇာလောက်ကုန်ကျခဲ့ပါသနည်း?)</v>
          </cell>
        </row>
        <row r="2">
          <cell r="AL2">
            <v>150000</v>
          </cell>
          <cell r="AM2">
            <v>18000</v>
          </cell>
          <cell r="AN2">
            <v>50000</v>
          </cell>
          <cell r="AO2">
            <v>20000</v>
          </cell>
          <cell r="AP2">
            <v>5000</v>
          </cell>
          <cell r="AQ2">
            <v>3000</v>
          </cell>
          <cell r="AR2">
            <v>1000</v>
          </cell>
          <cell r="AS2">
            <v>6000</v>
          </cell>
          <cell r="AT2">
            <v>0</v>
          </cell>
          <cell r="AU2">
            <v>3000</v>
          </cell>
          <cell r="AV2">
            <v>0</v>
          </cell>
        </row>
        <row r="3">
          <cell r="AL3">
            <v>150000</v>
          </cell>
          <cell r="AM3">
            <v>6000</v>
          </cell>
          <cell r="AN3">
            <v>300000</v>
          </cell>
          <cell r="AO3">
            <v>0</v>
          </cell>
          <cell r="AP3">
            <v>0</v>
          </cell>
          <cell r="AQ3">
            <v>50000</v>
          </cell>
          <cell r="AR3">
            <v>0</v>
          </cell>
          <cell r="AS3">
            <v>0</v>
          </cell>
          <cell r="AT3">
            <v>0</v>
          </cell>
          <cell r="AU3">
            <v>5000</v>
          </cell>
          <cell r="AV3">
            <v>0</v>
          </cell>
        </row>
        <row r="4">
          <cell r="AL4">
            <v>60000</v>
          </cell>
          <cell r="AM4">
            <v>15000</v>
          </cell>
          <cell r="AN4">
            <v>60000</v>
          </cell>
          <cell r="AO4">
            <v>0</v>
          </cell>
          <cell r="AP4">
            <v>15000</v>
          </cell>
          <cell r="AQ4">
            <v>20000</v>
          </cell>
          <cell r="AR4">
            <v>5000</v>
          </cell>
          <cell r="AS4">
            <v>10000</v>
          </cell>
          <cell r="AT4">
            <v>20000</v>
          </cell>
          <cell r="AU4">
            <v>10000</v>
          </cell>
          <cell r="AV4">
            <v>10000</v>
          </cell>
        </row>
        <row r="5">
          <cell r="AL5">
            <v>150000</v>
          </cell>
          <cell r="AM5">
            <v>15000</v>
          </cell>
          <cell r="AN5">
            <v>40000</v>
          </cell>
          <cell r="AO5">
            <v>0</v>
          </cell>
          <cell r="AP5">
            <v>40000</v>
          </cell>
          <cell r="AQ5">
            <v>10000</v>
          </cell>
          <cell r="AR5">
            <v>10000</v>
          </cell>
          <cell r="AS5">
            <v>10000</v>
          </cell>
          <cell r="AT5">
            <v>0</v>
          </cell>
          <cell r="AU5">
            <v>10000</v>
          </cell>
          <cell r="AV5">
            <v>20000</v>
          </cell>
        </row>
        <row r="6">
          <cell r="AL6">
            <v>60000</v>
          </cell>
          <cell r="AM6">
            <v>7000</v>
          </cell>
          <cell r="AN6">
            <v>300000</v>
          </cell>
          <cell r="AO6">
            <v>0</v>
          </cell>
          <cell r="AP6">
            <v>0</v>
          </cell>
          <cell r="AQ6">
            <v>0</v>
          </cell>
          <cell r="AR6">
            <v>10000</v>
          </cell>
          <cell r="AS6">
            <v>10000</v>
          </cell>
          <cell r="AT6">
            <v>0</v>
          </cell>
          <cell r="AU6">
            <v>5000</v>
          </cell>
          <cell r="AV6">
            <v>10000</v>
          </cell>
        </row>
        <row r="7">
          <cell r="AL7">
            <v>100000</v>
          </cell>
          <cell r="AM7">
            <v>12000</v>
          </cell>
          <cell r="AN7">
            <v>0</v>
          </cell>
          <cell r="AO7">
            <v>0</v>
          </cell>
          <cell r="AP7">
            <v>0</v>
          </cell>
          <cell r="AQ7">
            <v>20000</v>
          </cell>
          <cell r="AR7">
            <v>10000</v>
          </cell>
          <cell r="AS7">
            <v>10000</v>
          </cell>
          <cell r="AT7">
            <v>0</v>
          </cell>
          <cell r="AU7">
            <v>1000</v>
          </cell>
          <cell r="AV7">
            <v>10000</v>
          </cell>
        </row>
        <row r="8">
          <cell r="AL8">
            <v>300000</v>
          </cell>
          <cell r="AM8">
            <v>18000</v>
          </cell>
          <cell r="AN8">
            <v>0</v>
          </cell>
          <cell r="AO8">
            <v>0</v>
          </cell>
          <cell r="AP8">
            <v>0</v>
          </cell>
          <cell r="AQ8">
            <v>10000</v>
          </cell>
          <cell r="AR8">
            <v>10000</v>
          </cell>
          <cell r="AS8">
            <v>10000</v>
          </cell>
          <cell r="AT8">
            <v>0</v>
          </cell>
          <cell r="AU8">
            <v>2000</v>
          </cell>
          <cell r="AV8">
            <v>20000</v>
          </cell>
        </row>
        <row r="9">
          <cell r="AL9">
            <v>200000</v>
          </cell>
          <cell r="AM9">
            <v>15000</v>
          </cell>
          <cell r="AN9">
            <v>0</v>
          </cell>
          <cell r="AO9">
            <v>0</v>
          </cell>
          <cell r="AP9">
            <v>0</v>
          </cell>
          <cell r="AQ9">
            <v>20000</v>
          </cell>
          <cell r="AR9">
            <v>10000</v>
          </cell>
          <cell r="AS9">
            <v>10000</v>
          </cell>
          <cell r="AT9">
            <v>0</v>
          </cell>
          <cell r="AU9">
            <v>5000</v>
          </cell>
          <cell r="AV9">
            <v>20000</v>
          </cell>
        </row>
        <row r="10">
          <cell r="AL10">
            <v>200000</v>
          </cell>
          <cell r="AM10">
            <v>20000</v>
          </cell>
          <cell r="AN10">
            <v>400000</v>
          </cell>
          <cell r="AO10">
            <v>0</v>
          </cell>
          <cell r="AP10">
            <v>0</v>
          </cell>
          <cell r="AQ10">
            <v>100000</v>
          </cell>
          <cell r="AR10">
            <v>10000</v>
          </cell>
          <cell r="AS10">
            <v>10000</v>
          </cell>
          <cell r="AT10">
            <v>10000</v>
          </cell>
          <cell r="AU10">
            <v>3000</v>
          </cell>
          <cell r="AV10">
            <v>20000</v>
          </cell>
        </row>
        <row r="11">
          <cell r="AL11">
            <v>60000</v>
          </cell>
          <cell r="AM11">
            <v>12000</v>
          </cell>
          <cell r="AN11">
            <v>0</v>
          </cell>
          <cell r="AO11">
            <v>0</v>
          </cell>
          <cell r="AP11">
            <v>500</v>
          </cell>
          <cell r="AQ11">
            <v>10000</v>
          </cell>
          <cell r="AR11">
            <v>10000</v>
          </cell>
          <cell r="AS11">
            <v>10000</v>
          </cell>
          <cell r="AT11">
            <v>0</v>
          </cell>
          <cell r="AU11">
            <v>1000</v>
          </cell>
          <cell r="AV11">
            <v>10000</v>
          </cell>
        </row>
        <row r="12">
          <cell r="AL12">
            <v>100000</v>
          </cell>
          <cell r="AM12">
            <v>18000</v>
          </cell>
          <cell r="AN12">
            <v>0</v>
          </cell>
          <cell r="AO12">
            <v>0</v>
          </cell>
          <cell r="AP12">
            <v>0</v>
          </cell>
          <cell r="AQ12">
            <v>0</v>
          </cell>
          <cell r="AR12">
            <v>10000</v>
          </cell>
          <cell r="AS12">
            <v>10000</v>
          </cell>
          <cell r="AT12">
            <v>40000</v>
          </cell>
          <cell r="AU12">
            <v>3000</v>
          </cell>
          <cell r="AV12">
            <v>10000</v>
          </cell>
        </row>
        <row r="13">
          <cell r="AL13">
            <v>100000</v>
          </cell>
          <cell r="AM13">
            <v>18000</v>
          </cell>
          <cell r="AN13">
            <v>35000</v>
          </cell>
          <cell r="AO13">
            <v>0</v>
          </cell>
          <cell r="AP13">
            <v>3000</v>
          </cell>
          <cell r="AQ13">
            <v>0</v>
          </cell>
          <cell r="AR13">
            <v>10000</v>
          </cell>
          <cell r="AS13">
            <v>10000</v>
          </cell>
          <cell r="AT13">
            <v>40000</v>
          </cell>
          <cell r="AU13">
            <v>20000</v>
          </cell>
          <cell r="AV13">
            <v>10000</v>
          </cell>
        </row>
        <row r="14">
          <cell r="AL14">
            <v>150000</v>
          </cell>
          <cell r="AM14">
            <v>12000</v>
          </cell>
          <cell r="AN14">
            <v>0</v>
          </cell>
          <cell r="AO14">
            <v>0</v>
          </cell>
          <cell r="AP14">
            <v>0</v>
          </cell>
          <cell r="AQ14">
            <v>20000</v>
          </cell>
          <cell r="AR14">
            <v>10000</v>
          </cell>
          <cell r="AS14">
            <v>15000</v>
          </cell>
          <cell r="AT14">
            <v>0</v>
          </cell>
          <cell r="AU14">
            <v>2000</v>
          </cell>
          <cell r="AV14">
            <v>10000</v>
          </cell>
        </row>
        <row r="15">
          <cell r="AL15">
            <v>150000</v>
          </cell>
          <cell r="AM15">
            <v>15000</v>
          </cell>
          <cell r="AN15">
            <v>0</v>
          </cell>
          <cell r="AO15">
            <v>0</v>
          </cell>
          <cell r="AP15">
            <v>10000</v>
          </cell>
          <cell r="AQ15">
            <v>20000</v>
          </cell>
          <cell r="AR15">
            <v>10000</v>
          </cell>
          <cell r="AS15">
            <v>20000</v>
          </cell>
          <cell r="AT15">
            <v>0</v>
          </cell>
          <cell r="AU15">
            <v>5000</v>
          </cell>
          <cell r="AV15">
            <v>10000</v>
          </cell>
        </row>
        <row r="16">
          <cell r="AL16">
            <v>200000</v>
          </cell>
          <cell r="AM16">
            <v>18000</v>
          </cell>
          <cell r="AN16">
            <v>0</v>
          </cell>
          <cell r="AO16">
            <v>0</v>
          </cell>
          <cell r="AP16">
            <v>0</v>
          </cell>
          <cell r="AQ16">
            <v>10000</v>
          </cell>
          <cell r="AR16">
            <v>10000</v>
          </cell>
          <cell r="AS16">
            <v>15000</v>
          </cell>
          <cell r="AT16">
            <v>0</v>
          </cell>
          <cell r="AU16">
            <v>2000</v>
          </cell>
          <cell r="AV16">
            <v>10000</v>
          </cell>
        </row>
        <row r="17">
          <cell r="AL17">
            <v>150000</v>
          </cell>
          <cell r="AM17">
            <v>18000</v>
          </cell>
          <cell r="AN17">
            <v>0</v>
          </cell>
          <cell r="AO17">
            <v>0</v>
          </cell>
          <cell r="AP17">
            <v>0</v>
          </cell>
          <cell r="AQ17">
            <v>20000</v>
          </cell>
          <cell r="AR17">
            <v>10000</v>
          </cell>
          <cell r="AS17">
            <v>20000</v>
          </cell>
          <cell r="AT17">
            <v>0</v>
          </cell>
          <cell r="AU17">
            <v>5000</v>
          </cell>
          <cell r="AV17">
            <v>0</v>
          </cell>
        </row>
        <row r="18">
          <cell r="AL18">
            <v>150000</v>
          </cell>
          <cell r="AM18">
            <v>12000</v>
          </cell>
          <cell r="AN18">
            <v>0</v>
          </cell>
          <cell r="AO18">
            <v>0</v>
          </cell>
          <cell r="AP18">
            <v>0</v>
          </cell>
          <cell r="AQ18">
            <v>30000</v>
          </cell>
          <cell r="AR18">
            <v>10000</v>
          </cell>
          <cell r="AS18">
            <v>20000</v>
          </cell>
          <cell r="AT18">
            <v>30000</v>
          </cell>
          <cell r="AU18">
            <v>3000</v>
          </cell>
          <cell r="AV18">
            <v>10000</v>
          </cell>
        </row>
        <row r="19">
          <cell r="AL19">
            <v>200000</v>
          </cell>
          <cell r="AM19">
            <v>18000</v>
          </cell>
          <cell r="AN19">
            <v>15000</v>
          </cell>
          <cell r="AO19">
            <v>0</v>
          </cell>
          <cell r="AP19">
            <v>10000</v>
          </cell>
          <cell r="AQ19">
            <v>20000</v>
          </cell>
          <cell r="AR19">
            <v>10000</v>
          </cell>
          <cell r="AS19">
            <v>10000</v>
          </cell>
          <cell r="AT19">
            <v>0</v>
          </cell>
          <cell r="AU19">
            <v>5000</v>
          </cell>
          <cell r="AV19">
            <v>10000</v>
          </cell>
        </row>
        <row r="20">
          <cell r="AL20">
            <v>150000</v>
          </cell>
          <cell r="AM20">
            <v>18000</v>
          </cell>
          <cell r="AN20">
            <v>0</v>
          </cell>
          <cell r="AO20">
            <v>0</v>
          </cell>
          <cell r="AP20">
            <v>0</v>
          </cell>
          <cell r="AQ20">
            <v>50000</v>
          </cell>
          <cell r="AR20">
            <v>20000</v>
          </cell>
          <cell r="AS20">
            <v>10000</v>
          </cell>
          <cell r="AT20">
            <v>0</v>
          </cell>
          <cell r="AU20">
            <v>5000</v>
          </cell>
          <cell r="AV20">
            <v>20000</v>
          </cell>
        </row>
        <row r="21">
          <cell r="AL21">
            <v>150000</v>
          </cell>
          <cell r="AM21">
            <v>15000</v>
          </cell>
          <cell r="AN21">
            <v>0</v>
          </cell>
          <cell r="AO21">
            <v>0</v>
          </cell>
          <cell r="AP21">
            <v>5000</v>
          </cell>
          <cell r="AQ21">
            <v>10000</v>
          </cell>
          <cell r="AR21">
            <v>10000</v>
          </cell>
          <cell r="AS21">
            <v>10000</v>
          </cell>
          <cell r="AT21">
            <v>0</v>
          </cell>
          <cell r="AU21">
            <v>3000</v>
          </cell>
          <cell r="AV21">
            <v>20000</v>
          </cell>
        </row>
        <row r="22">
          <cell r="AL22">
            <v>150000</v>
          </cell>
          <cell r="AM22">
            <v>18000</v>
          </cell>
          <cell r="AN22">
            <v>50000</v>
          </cell>
          <cell r="AO22">
            <v>0</v>
          </cell>
          <cell r="AP22">
            <v>0</v>
          </cell>
          <cell r="AQ22">
            <v>20000</v>
          </cell>
          <cell r="AR22">
            <v>10000</v>
          </cell>
          <cell r="AS22">
            <v>10000</v>
          </cell>
          <cell r="AT22">
            <v>15000</v>
          </cell>
          <cell r="AU22">
            <v>3000</v>
          </cell>
          <cell r="AV22">
            <v>10000</v>
          </cell>
        </row>
        <row r="23">
          <cell r="AL23">
            <v>100000</v>
          </cell>
          <cell r="AM23">
            <v>12000</v>
          </cell>
          <cell r="AN23">
            <v>0</v>
          </cell>
          <cell r="AO23">
            <v>0</v>
          </cell>
          <cell r="AP23">
            <v>0</v>
          </cell>
          <cell r="AQ23">
            <v>150000</v>
          </cell>
          <cell r="AR23">
            <v>15000</v>
          </cell>
          <cell r="AS23">
            <v>20000</v>
          </cell>
          <cell r="AT23">
            <v>0</v>
          </cell>
          <cell r="AU23">
            <v>5000</v>
          </cell>
          <cell r="AV23">
            <v>10000</v>
          </cell>
        </row>
        <row r="24">
          <cell r="AL24">
            <v>150000</v>
          </cell>
          <cell r="AM24">
            <v>18000</v>
          </cell>
          <cell r="AN24">
            <v>70000</v>
          </cell>
          <cell r="AO24">
            <v>0</v>
          </cell>
          <cell r="AP24">
            <v>0</v>
          </cell>
          <cell r="AQ24">
            <v>20000</v>
          </cell>
          <cell r="AR24">
            <v>10000</v>
          </cell>
          <cell r="AS24">
            <v>20000</v>
          </cell>
          <cell r="AT24">
            <v>0</v>
          </cell>
          <cell r="AU24">
            <v>5000</v>
          </cell>
          <cell r="AV24">
            <v>10000</v>
          </cell>
        </row>
        <row r="25">
          <cell r="AL25">
            <v>150000</v>
          </cell>
          <cell r="AM25">
            <v>12000</v>
          </cell>
          <cell r="AN25">
            <v>0</v>
          </cell>
          <cell r="AO25">
            <v>0</v>
          </cell>
          <cell r="AP25">
            <v>0</v>
          </cell>
          <cell r="AQ25">
            <v>15000</v>
          </cell>
          <cell r="AR25">
            <v>10000</v>
          </cell>
          <cell r="AS25">
            <v>10000</v>
          </cell>
          <cell r="AT25">
            <v>0</v>
          </cell>
          <cell r="AU25">
            <v>3000</v>
          </cell>
          <cell r="AV25">
            <v>10000</v>
          </cell>
        </row>
        <row r="26">
          <cell r="AL26">
            <v>250000</v>
          </cell>
          <cell r="AM26">
            <v>18000</v>
          </cell>
          <cell r="AN26">
            <v>0</v>
          </cell>
          <cell r="AO26">
            <v>0</v>
          </cell>
          <cell r="AP26">
            <v>15000</v>
          </cell>
          <cell r="AQ26">
            <v>30000</v>
          </cell>
          <cell r="AR26">
            <v>10000</v>
          </cell>
          <cell r="AS26">
            <v>10000</v>
          </cell>
          <cell r="AT26">
            <v>15000</v>
          </cell>
          <cell r="AU26">
            <v>5000</v>
          </cell>
          <cell r="AV26">
            <v>10000</v>
          </cell>
        </row>
        <row r="27">
          <cell r="AL27">
            <v>150000</v>
          </cell>
          <cell r="AM27">
            <v>12000</v>
          </cell>
          <cell r="AN27">
            <v>0</v>
          </cell>
          <cell r="AO27">
            <v>0</v>
          </cell>
          <cell r="AP27">
            <v>20000</v>
          </cell>
          <cell r="AQ27">
            <v>200000</v>
          </cell>
          <cell r="AR27">
            <v>15000</v>
          </cell>
          <cell r="AS27">
            <v>15000</v>
          </cell>
          <cell r="AT27">
            <v>0</v>
          </cell>
          <cell r="AU27">
            <v>5000</v>
          </cell>
          <cell r="AV27">
            <v>10000</v>
          </cell>
        </row>
        <row r="28">
          <cell r="AL28">
            <v>150000</v>
          </cell>
          <cell r="AM28">
            <v>12000</v>
          </cell>
          <cell r="AN28">
            <v>50000</v>
          </cell>
          <cell r="AO28">
            <v>0</v>
          </cell>
          <cell r="AP28">
            <v>0</v>
          </cell>
          <cell r="AQ28">
            <v>15000</v>
          </cell>
          <cell r="AR28">
            <v>10000</v>
          </cell>
          <cell r="AS28">
            <v>10000</v>
          </cell>
          <cell r="AT28">
            <v>0</v>
          </cell>
          <cell r="AU28">
            <v>5000</v>
          </cell>
          <cell r="AV28">
            <v>10000</v>
          </cell>
        </row>
        <row r="29">
          <cell r="AL29">
            <v>250000</v>
          </cell>
          <cell r="AM29">
            <v>12000</v>
          </cell>
          <cell r="AN29">
            <v>0</v>
          </cell>
          <cell r="AO29">
            <v>0</v>
          </cell>
          <cell r="AP29">
            <v>10000</v>
          </cell>
          <cell r="AQ29">
            <v>100000</v>
          </cell>
          <cell r="AR29">
            <v>20000</v>
          </cell>
          <cell r="AS29">
            <v>10000</v>
          </cell>
          <cell r="AT29">
            <v>10000</v>
          </cell>
          <cell r="AU29">
            <v>5000</v>
          </cell>
          <cell r="AV29">
            <v>10000</v>
          </cell>
        </row>
        <row r="30">
          <cell r="AL30">
            <v>150000</v>
          </cell>
          <cell r="AM30">
            <v>12000</v>
          </cell>
          <cell r="AN30">
            <v>0</v>
          </cell>
          <cell r="AO30">
            <v>0</v>
          </cell>
          <cell r="AP30">
            <v>5000</v>
          </cell>
          <cell r="AQ30">
            <v>10000</v>
          </cell>
          <cell r="AR30">
            <v>10000</v>
          </cell>
          <cell r="AS30">
            <v>15000</v>
          </cell>
          <cell r="AT30">
            <v>0</v>
          </cell>
          <cell r="AU30">
            <v>5000</v>
          </cell>
          <cell r="AV30">
            <v>10000</v>
          </cell>
        </row>
        <row r="31">
          <cell r="AL31">
            <v>150000</v>
          </cell>
          <cell r="AM31">
            <v>15000</v>
          </cell>
          <cell r="AN31">
            <v>0</v>
          </cell>
          <cell r="AO31">
            <v>0</v>
          </cell>
          <cell r="AP31">
            <v>0</v>
          </cell>
          <cell r="AQ31">
            <v>50000</v>
          </cell>
          <cell r="AR31">
            <v>10000</v>
          </cell>
          <cell r="AS31">
            <v>10000</v>
          </cell>
          <cell r="AT31">
            <v>0</v>
          </cell>
          <cell r="AU31">
            <v>5000</v>
          </cell>
          <cell r="AV31">
            <v>10000</v>
          </cell>
        </row>
        <row r="32">
          <cell r="AL32">
            <v>300000</v>
          </cell>
          <cell r="AM32">
            <v>0</v>
          </cell>
          <cell r="AN32">
            <v>0</v>
          </cell>
          <cell r="AO32">
            <v>0</v>
          </cell>
          <cell r="AP32">
            <v>0</v>
          </cell>
          <cell r="AQ32">
            <v>5000</v>
          </cell>
          <cell r="AR32">
            <v>5000</v>
          </cell>
          <cell r="AS32">
            <v>20000</v>
          </cell>
          <cell r="AT32">
            <v>0</v>
          </cell>
          <cell r="AU32">
            <v>15000</v>
          </cell>
          <cell r="AV32">
            <v>5000</v>
          </cell>
        </row>
        <row r="33">
          <cell r="AL33">
            <v>100000</v>
          </cell>
          <cell r="AM33">
            <v>0</v>
          </cell>
          <cell r="AN33">
            <v>0</v>
          </cell>
          <cell r="AO33">
            <v>0</v>
          </cell>
          <cell r="AP33">
            <v>0</v>
          </cell>
          <cell r="AQ33">
            <v>0</v>
          </cell>
          <cell r="AR33">
            <v>15000</v>
          </cell>
          <cell r="AS33">
            <v>30000</v>
          </cell>
          <cell r="AT33">
            <v>0</v>
          </cell>
          <cell r="AU33">
            <v>15000</v>
          </cell>
          <cell r="AV33">
            <v>30000</v>
          </cell>
        </row>
        <row r="34">
          <cell r="AL34">
            <v>150000</v>
          </cell>
          <cell r="AM34">
            <v>0</v>
          </cell>
          <cell r="AN34">
            <v>0</v>
          </cell>
          <cell r="AO34">
            <v>0</v>
          </cell>
          <cell r="AP34">
            <v>0</v>
          </cell>
          <cell r="AQ34">
            <v>150000</v>
          </cell>
          <cell r="AR34">
            <v>0</v>
          </cell>
          <cell r="AS34">
            <v>80000</v>
          </cell>
          <cell r="AT34">
            <v>200000</v>
          </cell>
          <cell r="AU34">
            <v>20000</v>
          </cell>
          <cell r="AV34">
            <v>0</v>
          </cell>
        </row>
        <row r="35">
          <cell r="AL35">
            <v>210000</v>
          </cell>
          <cell r="AM35">
            <v>0</v>
          </cell>
          <cell r="AN35">
            <v>0</v>
          </cell>
          <cell r="AO35">
            <v>0</v>
          </cell>
          <cell r="AP35">
            <v>0</v>
          </cell>
          <cell r="AQ35">
            <v>50000</v>
          </cell>
          <cell r="AR35">
            <v>15000</v>
          </cell>
          <cell r="AS35">
            <v>0</v>
          </cell>
          <cell r="AT35">
            <v>0</v>
          </cell>
          <cell r="AU35">
            <v>20000</v>
          </cell>
          <cell r="AV35">
            <v>0</v>
          </cell>
        </row>
        <row r="36">
          <cell r="AL36">
            <v>150000</v>
          </cell>
          <cell r="AM36">
            <v>0</v>
          </cell>
          <cell r="AN36">
            <v>0</v>
          </cell>
          <cell r="AO36">
            <v>0</v>
          </cell>
          <cell r="AP36">
            <v>100000</v>
          </cell>
          <cell r="AQ36">
            <v>0</v>
          </cell>
          <cell r="AR36">
            <v>15000</v>
          </cell>
          <cell r="AS36">
            <v>15000</v>
          </cell>
          <cell r="AT36">
            <v>0</v>
          </cell>
          <cell r="AU36">
            <v>30000</v>
          </cell>
          <cell r="AV36">
            <v>30000</v>
          </cell>
        </row>
        <row r="37">
          <cell r="AL37">
            <v>300000</v>
          </cell>
          <cell r="AM37">
            <v>15000</v>
          </cell>
          <cell r="AN37">
            <v>0</v>
          </cell>
          <cell r="AO37">
            <v>0</v>
          </cell>
          <cell r="AP37">
            <v>20000</v>
          </cell>
          <cell r="AQ37">
            <v>50000</v>
          </cell>
          <cell r="AR37">
            <v>5000</v>
          </cell>
          <cell r="AS37">
            <v>70000</v>
          </cell>
          <cell r="AT37">
            <v>0</v>
          </cell>
          <cell r="AU37">
            <v>5000</v>
          </cell>
          <cell r="AV37">
            <v>75000</v>
          </cell>
        </row>
        <row r="38">
          <cell r="AL38">
            <v>300000</v>
          </cell>
          <cell r="AM38">
            <v>0</v>
          </cell>
          <cell r="AN38">
            <v>0</v>
          </cell>
          <cell r="AO38">
            <v>0</v>
          </cell>
          <cell r="AP38">
            <v>0</v>
          </cell>
          <cell r="AQ38">
            <v>400000</v>
          </cell>
          <cell r="AR38">
            <v>15000</v>
          </cell>
          <cell r="AS38">
            <v>0</v>
          </cell>
          <cell r="AT38">
            <v>130000</v>
          </cell>
          <cell r="AU38">
            <v>25000</v>
          </cell>
          <cell r="AV38">
            <v>0</v>
          </cell>
        </row>
        <row r="39">
          <cell r="AL39">
            <v>150000</v>
          </cell>
          <cell r="AM39">
            <v>0</v>
          </cell>
          <cell r="AN39">
            <v>0</v>
          </cell>
          <cell r="AO39">
            <v>0</v>
          </cell>
          <cell r="AP39">
            <v>10000</v>
          </cell>
          <cell r="AQ39">
            <v>100000</v>
          </cell>
          <cell r="AR39">
            <v>10000</v>
          </cell>
          <cell r="AS39">
            <v>12000</v>
          </cell>
          <cell r="AT39">
            <v>0</v>
          </cell>
          <cell r="AU39">
            <v>60000</v>
          </cell>
          <cell r="AV39">
            <v>0</v>
          </cell>
        </row>
        <row r="40">
          <cell r="AL40">
            <v>300000</v>
          </cell>
          <cell r="AM40">
            <v>0</v>
          </cell>
          <cell r="AN40">
            <v>0</v>
          </cell>
          <cell r="AO40">
            <v>0</v>
          </cell>
          <cell r="AP40">
            <v>0</v>
          </cell>
          <cell r="AQ40">
            <v>100000</v>
          </cell>
          <cell r="AR40">
            <v>5000</v>
          </cell>
          <cell r="AS40">
            <v>0</v>
          </cell>
          <cell r="AT40">
            <v>0</v>
          </cell>
          <cell r="AU40">
            <v>30000</v>
          </cell>
          <cell r="AV40">
            <v>10000</v>
          </cell>
        </row>
        <row r="41">
          <cell r="AL41">
            <v>300000</v>
          </cell>
          <cell r="AM41">
            <v>0</v>
          </cell>
          <cell r="AN41">
            <v>0</v>
          </cell>
          <cell r="AO41">
            <v>0</v>
          </cell>
          <cell r="AP41">
            <v>0</v>
          </cell>
          <cell r="AQ41">
            <v>0</v>
          </cell>
          <cell r="AR41">
            <v>0</v>
          </cell>
          <cell r="AS41">
            <v>50000</v>
          </cell>
          <cell r="AT41">
            <v>0</v>
          </cell>
          <cell r="AU41">
            <v>40000</v>
          </cell>
          <cell r="AV41">
            <v>0</v>
          </cell>
        </row>
        <row r="42">
          <cell r="AL42">
            <v>300000</v>
          </cell>
          <cell r="AM42">
            <v>30000</v>
          </cell>
          <cell r="AN42">
            <v>0</v>
          </cell>
          <cell r="AO42">
            <v>0</v>
          </cell>
          <cell r="AP42">
            <v>0</v>
          </cell>
          <cell r="AQ42">
            <v>20000</v>
          </cell>
          <cell r="AR42">
            <v>0</v>
          </cell>
          <cell r="AS42">
            <v>20000</v>
          </cell>
          <cell r="AT42">
            <v>0</v>
          </cell>
          <cell r="AU42">
            <v>20000</v>
          </cell>
          <cell r="AV42">
            <v>0</v>
          </cell>
        </row>
        <row r="43">
          <cell r="AL43">
            <v>300000</v>
          </cell>
          <cell r="AM43">
            <v>0</v>
          </cell>
          <cell r="AN43">
            <v>0</v>
          </cell>
          <cell r="AO43">
            <v>0</v>
          </cell>
          <cell r="AP43">
            <v>0</v>
          </cell>
          <cell r="AQ43">
            <v>0</v>
          </cell>
          <cell r="AR43">
            <v>0</v>
          </cell>
          <cell r="AS43">
            <v>40000</v>
          </cell>
          <cell r="AT43">
            <v>0</v>
          </cell>
          <cell r="AU43">
            <v>20000</v>
          </cell>
          <cell r="AV43">
            <v>5000</v>
          </cell>
        </row>
        <row r="44">
          <cell r="AL44">
            <v>150000</v>
          </cell>
          <cell r="AM44">
            <v>0</v>
          </cell>
          <cell r="AN44">
            <v>0</v>
          </cell>
          <cell r="AO44">
            <v>0</v>
          </cell>
          <cell r="AP44">
            <v>0</v>
          </cell>
          <cell r="AQ44">
            <v>0</v>
          </cell>
          <cell r="AR44">
            <v>0</v>
          </cell>
          <cell r="AS44">
            <v>30000</v>
          </cell>
          <cell r="AT44">
            <v>100000</v>
          </cell>
          <cell r="AU44">
            <v>20000</v>
          </cell>
          <cell r="AV44">
            <v>5000</v>
          </cell>
        </row>
        <row r="45">
          <cell r="AL45">
            <v>150000</v>
          </cell>
          <cell r="AM45">
            <v>0</v>
          </cell>
          <cell r="AN45">
            <v>0</v>
          </cell>
          <cell r="AO45">
            <v>0</v>
          </cell>
          <cell r="AP45">
            <v>0</v>
          </cell>
          <cell r="AQ45">
            <v>350000</v>
          </cell>
          <cell r="AR45">
            <v>6000</v>
          </cell>
          <cell r="AS45">
            <v>20000</v>
          </cell>
          <cell r="AT45">
            <v>100000</v>
          </cell>
          <cell r="AU45">
            <v>5000</v>
          </cell>
          <cell r="AV45">
            <v>8000</v>
          </cell>
        </row>
        <row r="46">
          <cell r="AL46">
            <v>150000</v>
          </cell>
          <cell r="AM46">
            <v>30000</v>
          </cell>
          <cell r="AN46">
            <v>0</v>
          </cell>
          <cell r="AO46">
            <v>0</v>
          </cell>
          <cell r="AP46">
            <v>0</v>
          </cell>
          <cell r="AQ46">
            <v>0</v>
          </cell>
          <cell r="AR46">
            <v>15000</v>
          </cell>
          <cell r="AS46">
            <v>50000</v>
          </cell>
          <cell r="AT46">
            <v>0</v>
          </cell>
          <cell r="AU46">
            <v>50000</v>
          </cell>
          <cell r="AV46">
            <v>20000</v>
          </cell>
        </row>
        <row r="47">
          <cell r="AL47">
            <v>300000</v>
          </cell>
          <cell r="AM47">
            <v>0</v>
          </cell>
          <cell r="AN47">
            <v>1000000</v>
          </cell>
          <cell r="AO47">
            <v>0</v>
          </cell>
          <cell r="AP47">
            <v>20000</v>
          </cell>
          <cell r="AQ47">
            <v>0</v>
          </cell>
          <cell r="AR47">
            <v>15000</v>
          </cell>
          <cell r="AS47">
            <v>0</v>
          </cell>
          <cell r="AT47">
            <v>0</v>
          </cell>
          <cell r="AU47">
            <v>5000</v>
          </cell>
          <cell r="AV47">
            <v>20000</v>
          </cell>
        </row>
        <row r="48">
          <cell r="AL48">
            <v>300000</v>
          </cell>
          <cell r="AM48">
            <v>14000</v>
          </cell>
          <cell r="AN48">
            <v>0</v>
          </cell>
          <cell r="AO48">
            <v>0</v>
          </cell>
          <cell r="AP48">
            <v>15000</v>
          </cell>
          <cell r="AQ48">
            <v>0</v>
          </cell>
          <cell r="AR48">
            <v>8000</v>
          </cell>
          <cell r="AS48">
            <v>6000</v>
          </cell>
          <cell r="AT48">
            <v>200000</v>
          </cell>
          <cell r="AU48">
            <v>20000</v>
          </cell>
          <cell r="AV48">
            <v>8000</v>
          </cell>
        </row>
        <row r="49">
          <cell r="AL49">
            <v>150000</v>
          </cell>
          <cell r="AM49">
            <v>0</v>
          </cell>
          <cell r="AN49">
            <v>0</v>
          </cell>
          <cell r="AO49">
            <v>0</v>
          </cell>
          <cell r="AP49">
            <v>0</v>
          </cell>
          <cell r="AQ49">
            <v>25000</v>
          </cell>
          <cell r="AR49">
            <v>30000</v>
          </cell>
          <cell r="AS49">
            <v>25000</v>
          </cell>
          <cell r="AT49">
            <v>0</v>
          </cell>
          <cell r="AU49">
            <v>10000</v>
          </cell>
          <cell r="AV49">
            <v>20000</v>
          </cell>
        </row>
        <row r="50">
          <cell r="AL50">
            <v>90000</v>
          </cell>
          <cell r="AM50">
            <v>0</v>
          </cell>
          <cell r="AN50">
            <v>0</v>
          </cell>
          <cell r="AO50">
            <v>0</v>
          </cell>
          <cell r="AP50">
            <v>0</v>
          </cell>
          <cell r="AQ50">
            <v>50000</v>
          </cell>
          <cell r="AR50">
            <v>15000</v>
          </cell>
          <cell r="AS50">
            <v>0</v>
          </cell>
          <cell r="AT50">
            <v>100000</v>
          </cell>
          <cell r="AU50">
            <v>7000</v>
          </cell>
          <cell r="AV50">
            <v>20000</v>
          </cell>
        </row>
        <row r="51">
          <cell r="AL51">
            <v>240000</v>
          </cell>
          <cell r="AM51">
            <v>15000</v>
          </cell>
          <cell r="AN51">
            <v>1000000</v>
          </cell>
          <cell r="AO51">
            <v>0</v>
          </cell>
          <cell r="AP51">
            <v>0</v>
          </cell>
          <cell r="AQ51">
            <v>8000</v>
          </cell>
          <cell r="AR51">
            <v>5000</v>
          </cell>
          <cell r="AS51">
            <v>50000</v>
          </cell>
          <cell r="AT51">
            <v>500000</v>
          </cell>
          <cell r="AU51">
            <v>5000</v>
          </cell>
          <cell r="AV51">
            <v>5000</v>
          </cell>
        </row>
        <row r="52">
          <cell r="AL52">
            <v>300000</v>
          </cell>
          <cell r="AM52">
            <v>35000</v>
          </cell>
          <cell r="AN52">
            <v>0</v>
          </cell>
          <cell r="AO52">
            <v>0</v>
          </cell>
          <cell r="AP52">
            <v>0</v>
          </cell>
          <cell r="AQ52">
            <v>90000</v>
          </cell>
          <cell r="AR52">
            <v>15000</v>
          </cell>
          <cell r="AS52">
            <v>25000</v>
          </cell>
          <cell r="AT52">
            <v>0</v>
          </cell>
          <cell r="AU52">
            <v>5000</v>
          </cell>
          <cell r="AV52">
            <v>25000</v>
          </cell>
        </row>
        <row r="53">
          <cell r="AL53">
            <v>300000</v>
          </cell>
          <cell r="AM53">
            <v>15000</v>
          </cell>
          <cell r="AN53">
            <v>0</v>
          </cell>
          <cell r="AO53">
            <v>0</v>
          </cell>
          <cell r="AP53">
            <v>0</v>
          </cell>
          <cell r="AQ53">
            <v>0</v>
          </cell>
          <cell r="AR53">
            <v>8000</v>
          </cell>
          <cell r="AS53">
            <v>0</v>
          </cell>
          <cell r="AT53">
            <v>300000</v>
          </cell>
          <cell r="AU53">
            <v>20000</v>
          </cell>
          <cell r="AV53">
            <v>20000</v>
          </cell>
        </row>
        <row r="54">
          <cell r="AL54">
            <v>180000</v>
          </cell>
          <cell r="AM54">
            <v>12000</v>
          </cell>
          <cell r="AN54">
            <v>0</v>
          </cell>
          <cell r="AO54">
            <v>0</v>
          </cell>
          <cell r="AP54">
            <v>0</v>
          </cell>
          <cell r="AQ54">
            <v>30000</v>
          </cell>
          <cell r="AR54">
            <v>5000</v>
          </cell>
          <cell r="AS54">
            <v>25000</v>
          </cell>
          <cell r="AT54">
            <v>50000</v>
          </cell>
          <cell r="AU54">
            <v>3000</v>
          </cell>
          <cell r="AV54">
            <v>5000</v>
          </cell>
        </row>
        <row r="55">
          <cell r="AL55">
            <v>120000</v>
          </cell>
          <cell r="AM55">
            <v>15000</v>
          </cell>
          <cell r="AN55">
            <v>0</v>
          </cell>
          <cell r="AO55">
            <v>0</v>
          </cell>
          <cell r="AP55">
            <v>0</v>
          </cell>
          <cell r="AQ55">
            <v>50000</v>
          </cell>
          <cell r="AR55">
            <v>15000</v>
          </cell>
          <cell r="AS55">
            <v>25000</v>
          </cell>
          <cell r="AT55">
            <v>70000</v>
          </cell>
          <cell r="AU55">
            <v>5000</v>
          </cell>
          <cell r="AV55">
            <v>10000</v>
          </cell>
        </row>
        <row r="56">
          <cell r="AL56">
            <v>100000</v>
          </cell>
          <cell r="AM56">
            <v>15000</v>
          </cell>
          <cell r="AN56">
            <v>0</v>
          </cell>
          <cell r="AO56">
            <v>0</v>
          </cell>
          <cell r="AP56">
            <v>5000</v>
          </cell>
          <cell r="AQ56">
            <v>10000</v>
          </cell>
          <cell r="AR56">
            <v>50000</v>
          </cell>
          <cell r="AS56">
            <v>10000</v>
          </cell>
          <cell r="AT56">
            <v>300000</v>
          </cell>
          <cell r="AU56">
            <v>5000</v>
          </cell>
          <cell r="AV56">
            <v>5000</v>
          </cell>
        </row>
        <row r="57">
          <cell r="AL57">
            <v>120000</v>
          </cell>
          <cell r="AM57">
            <v>12000</v>
          </cell>
          <cell r="AN57">
            <v>0</v>
          </cell>
          <cell r="AO57">
            <v>0</v>
          </cell>
          <cell r="AP57">
            <v>5000</v>
          </cell>
          <cell r="AQ57">
            <v>30000</v>
          </cell>
          <cell r="AR57">
            <v>0</v>
          </cell>
          <cell r="AS57">
            <v>0</v>
          </cell>
          <cell r="AT57">
            <v>60000</v>
          </cell>
          <cell r="AU57">
            <v>5000</v>
          </cell>
          <cell r="AV57">
            <v>5000</v>
          </cell>
        </row>
        <row r="58">
          <cell r="AL58">
            <v>150000</v>
          </cell>
          <cell r="AM58">
            <v>0</v>
          </cell>
          <cell r="AN58">
            <v>0</v>
          </cell>
          <cell r="AO58">
            <v>0</v>
          </cell>
          <cell r="AP58">
            <v>0</v>
          </cell>
          <cell r="AQ58">
            <v>100000</v>
          </cell>
          <cell r="AR58">
            <v>8000</v>
          </cell>
          <cell r="AS58">
            <v>15000</v>
          </cell>
          <cell r="AT58">
            <v>0</v>
          </cell>
          <cell r="AU58">
            <v>8000</v>
          </cell>
          <cell r="AV58">
            <v>18000</v>
          </cell>
        </row>
        <row r="59">
          <cell r="AL59">
            <v>150000</v>
          </cell>
          <cell r="AM59">
            <v>14000</v>
          </cell>
          <cell r="AN59">
            <v>0</v>
          </cell>
          <cell r="AO59">
            <v>0</v>
          </cell>
          <cell r="AP59">
            <v>5000</v>
          </cell>
          <cell r="AQ59">
            <v>0</v>
          </cell>
          <cell r="AR59">
            <v>15000</v>
          </cell>
          <cell r="AS59">
            <v>5000</v>
          </cell>
          <cell r="AT59">
            <v>0</v>
          </cell>
          <cell r="AU59">
            <v>5000</v>
          </cell>
          <cell r="AV59">
            <v>15000</v>
          </cell>
        </row>
        <row r="60">
          <cell r="AL60">
            <v>100000</v>
          </cell>
          <cell r="AM60">
            <v>10000</v>
          </cell>
          <cell r="AN60">
            <v>0</v>
          </cell>
          <cell r="AO60">
            <v>0</v>
          </cell>
          <cell r="AP60">
            <v>35000</v>
          </cell>
          <cell r="AQ60">
            <v>30000</v>
          </cell>
          <cell r="AR60">
            <v>5000</v>
          </cell>
          <cell r="AS60">
            <v>50000</v>
          </cell>
          <cell r="AT60">
            <v>0</v>
          </cell>
          <cell r="AU60">
            <v>10000</v>
          </cell>
          <cell r="AV60">
            <v>0</v>
          </cell>
        </row>
        <row r="61">
          <cell r="AL61">
            <v>200000</v>
          </cell>
          <cell r="AM61">
            <v>15000</v>
          </cell>
          <cell r="AN61">
            <v>80000</v>
          </cell>
          <cell r="AO61">
            <v>70000</v>
          </cell>
          <cell r="AP61">
            <v>160000</v>
          </cell>
          <cell r="AQ61">
            <v>10000</v>
          </cell>
          <cell r="AR61">
            <v>10000</v>
          </cell>
          <cell r="AS61">
            <v>0</v>
          </cell>
          <cell r="AT61">
            <v>0</v>
          </cell>
          <cell r="AU61">
            <v>10000</v>
          </cell>
          <cell r="AV61">
            <v>0</v>
          </cell>
        </row>
        <row r="62">
          <cell r="AL62">
            <v>200000</v>
          </cell>
          <cell r="AM62">
            <v>30000</v>
          </cell>
          <cell r="AN62">
            <v>0</v>
          </cell>
          <cell r="AO62">
            <v>10000</v>
          </cell>
          <cell r="AP62">
            <v>40000</v>
          </cell>
          <cell r="AQ62">
            <v>10000</v>
          </cell>
          <cell r="AR62">
            <v>5000</v>
          </cell>
          <cell r="AS62">
            <v>0</v>
          </cell>
          <cell r="AT62">
            <v>0</v>
          </cell>
          <cell r="AU62">
            <v>20000</v>
          </cell>
          <cell r="AV62">
            <v>0</v>
          </cell>
        </row>
        <row r="63">
          <cell r="AL63">
            <v>150000</v>
          </cell>
          <cell r="AM63">
            <v>30000</v>
          </cell>
          <cell r="AN63">
            <v>0</v>
          </cell>
          <cell r="AO63">
            <v>10000</v>
          </cell>
          <cell r="AP63">
            <v>50000</v>
          </cell>
          <cell r="AQ63">
            <v>30000</v>
          </cell>
          <cell r="AR63">
            <v>7000</v>
          </cell>
          <cell r="AS63">
            <v>10000</v>
          </cell>
          <cell r="AT63">
            <v>0</v>
          </cell>
          <cell r="AU63">
            <v>10000</v>
          </cell>
          <cell r="AV63">
            <v>30000</v>
          </cell>
        </row>
        <row r="64">
          <cell r="AL64">
            <v>200000</v>
          </cell>
          <cell r="AM64">
            <v>100000</v>
          </cell>
          <cell r="AN64">
            <v>0</v>
          </cell>
          <cell r="AO64">
            <v>10000</v>
          </cell>
          <cell r="AP64">
            <v>0</v>
          </cell>
          <cell r="AQ64">
            <v>20000</v>
          </cell>
          <cell r="AR64">
            <v>10000</v>
          </cell>
          <cell r="AS64">
            <v>0</v>
          </cell>
          <cell r="AT64">
            <v>0</v>
          </cell>
          <cell r="AU64">
            <v>5000</v>
          </cell>
          <cell r="AV64">
            <v>0</v>
          </cell>
        </row>
        <row r="65">
          <cell r="AL65">
            <v>150000</v>
          </cell>
          <cell r="AM65">
            <v>30000</v>
          </cell>
          <cell r="AN65">
            <v>0</v>
          </cell>
          <cell r="AO65">
            <v>0</v>
          </cell>
          <cell r="AP65">
            <v>50000</v>
          </cell>
          <cell r="AQ65">
            <v>30000</v>
          </cell>
          <cell r="AR65">
            <v>5000</v>
          </cell>
          <cell r="AS65">
            <v>0</v>
          </cell>
          <cell r="AT65">
            <v>0</v>
          </cell>
          <cell r="AU65">
            <v>5000</v>
          </cell>
          <cell r="AV65">
            <v>0</v>
          </cell>
        </row>
        <row r="66">
          <cell r="AL66">
            <v>1500000</v>
          </cell>
          <cell r="AM66">
            <v>30000</v>
          </cell>
          <cell r="AN66">
            <v>0</v>
          </cell>
          <cell r="AO66">
            <v>0</v>
          </cell>
          <cell r="AP66">
            <v>0</v>
          </cell>
          <cell r="AQ66">
            <v>20000</v>
          </cell>
          <cell r="AR66">
            <v>5000</v>
          </cell>
          <cell r="AS66">
            <v>10000</v>
          </cell>
          <cell r="AT66">
            <v>0</v>
          </cell>
          <cell r="AU66">
            <v>5000</v>
          </cell>
          <cell r="AV66">
            <v>0</v>
          </cell>
        </row>
        <row r="67">
          <cell r="AL67">
            <v>120000</v>
          </cell>
          <cell r="AM67">
            <v>24000</v>
          </cell>
          <cell r="AN67">
            <v>0</v>
          </cell>
          <cell r="AO67">
            <v>50000</v>
          </cell>
          <cell r="AP67">
            <v>20000</v>
          </cell>
          <cell r="AQ67">
            <v>50000</v>
          </cell>
          <cell r="AR67">
            <v>0</v>
          </cell>
          <cell r="AS67">
            <v>0</v>
          </cell>
          <cell r="AT67">
            <v>0</v>
          </cell>
          <cell r="AU67">
            <v>10000</v>
          </cell>
          <cell r="AV67">
            <v>0</v>
          </cell>
        </row>
        <row r="68">
          <cell r="AL68">
            <v>130000</v>
          </cell>
          <cell r="AM68">
            <v>20000</v>
          </cell>
          <cell r="AN68">
            <v>0</v>
          </cell>
          <cell r="AO68">
            <v>0</v>
          </cell>
          <cell r="AP68">
            <v>70000</v>
          </cell>
          <cell r="AQ68">
            <v>68000</v>
          </cell>
          <cell r="AR68">
            <v>0</v>
          </cell>
          <cell r="AS68">
            <v>0</v>
          </cell>
          <cell r="AT68">
            <v>0</v>
          </cell>
          <cell r="AU68">
            <v>5000</v>
          </cell>
          <cell r="AV68">
            <v>0</v>
          </cell>
        </row>
        <row r="69">
          <cell r="AL69">
            <v>150000</v>
          </cell>
          <cell r="AM69">
            <v>7000</v>
          </cell>
          <cell r="AN69">
            <v>50000</v>
          </cell>
          <cell r="AO69">
            <v>50000</v>
          </cell>
          <cell r="AP69">
            <v>40000</v>
          </cell>
          <cell r="AQ69">
            <v>70000</v>
          </cell>
          <cell r="AR69">
            <v>0</v>
          </cell>
          <cell r="AS69">
            <v>0</v>
          </cell>
          <cell r="AT69">
            <v>0</v>
          </cell>
          <cell r="AU69">
            <v>10000</v>
          </cell>
          <cell r="AV69">
            <v>0</v>
          </cell>
        </row>
        <row r="70">
          <cell r="AL70">
            <v>130000</v>
          </cell>
          <cell r="AM70">
            <v>20000</v>
          </cell>
          <cell r="AN70">
            <v>0</v>
          </cell>
          <cell r="AO70">
            <v>0</v>
          </cell>
          <cell r="AP70">
            <v>100000</v>
          </cell>
          <cell r="AQ70">
            <v>50000</v>
          </cell>
          <cell r="AR70">
            <v>7000</v>
          </cell>
          <cell r="AS70">
            <v>20000</v>
          </cell>
          <cell r="AT70">
            <v>0</v>
          </cell>
          <cell r="AU70">
            <v>10000</v>
          </cell>
          <cell r="AV70">
            <v>0</v>
          </cell>
        </row>
        <row r="71">
          <cell r="AL71">
            <v>150000</v>
          </cell>
          <cell r="AM71">
            <v>30000</v>
          </cell>
          <cell r="AN71">
            <v>0</v>
          </cell>
          <cell r="AO71">
            <v>0</v>
          </cell>
          <cell r="AP71">
            <v>0</v>
          </cell>
          <cell r="AQ71">
            <v>100000</v>
          </cell>
          <cell r="AR71">
            <v>0</v>
          </cell>
          <cell r="AS71">
            <v>0</v>
          </cell>
          <cell r="AT71">
            <v>0</v>
          </cell>
          <cell r="AU71">
            <v>10000</v>
          </cell>
          <cell r="AV71">
            <v>0</v>
          </cell>
        </row>
        <row r="72">
          <cell r="AL72">
            <v>150000</v>
          </cell>
          <cell r="AM72">
            <v>30000</v>
          </cell>
          <cell r="AN72">
            <v>0</v>
          </cell>
          <cell r="AO72">
            <v>30000</v>
          </cell>
          <cell r="AP72">
            <v>30000</v>
          </cell>
          <cell r="AQ72">
            <v>0</v>
          </cell>
          <cell r="AR72">
            <v>0</v>
          </cell>
          <cell r="AS72">
            <v>0</v>
          </cell>
          <cell r="AT72">
            <v>0</v>
          </cell>
          <cell r="AU72">
            <v>10000</v>
          </cell>
          <cell r="AV72">
            <v>0</v>
          </cell>
        </row>
        <row r="73">
          <cell r="AL73">
            <v>150000</v>
          </cell>
          <cell r="AM73">
            <v>40000</v>
          </cell>
          <cell r="AN73">
            <v>0</v>
          </cell>
          <cell r="AO73">
            <v>0</v>
          </cell>
          <cell r="AP73">
            <v>0</v>
          </cell>
          <cell r="AQ73">
            <v>30000</v>
          </cell>
          <cell r="AR73">
            <v>30000</v>
          </cell>
          <cell r="AS73">
            <v>0</v>
          </cell>
          <cell r="AT73">
            <v>0</v>
          </cell>
          <cell r="AU73">
            <v>10000</v>
          </cell>
          <cell r="AV73">
            <v>20000</v>
          </cell>
        </row>
        <row r="74">
          <cell r="AL74">
            <v>150000</v>
          </cell>
          <cell r="AM74">
            <v>30000</v>
          </cell>
          <cell r="AN74">
            <v>0</v>
          </cell>
          <cell r="AO74">
            <v>0</v>
          </cell>
          <cell r="AP74">
            <v>100000</v>
          </cell>
          <cell r="AQ74">
            <v>0</v>
          </cell>
          <cell r="AR74">
            <v>20000</v>
          </cell>
          <cell r="AS74">
            <v>0</v>
          </cell>
          <cell r="AT74">
            <v>0</v>
          </cell>
          <cell r="AU74">
            <v>10000</v>
          </cell>
          <cell r="AV74">
            <v>0</v>
          </cell>
        </row>
        <row r="75">
          <cell r="AL75">
            <v>180000</v>
          </cell>
          <cell r="AM75">
            <v>6000</v>
          </cell>
          <cell r="AN75">
            <v>0</v>
          </cell>
          <cell r="AO75">
            <v>0</v>
          </cell>
          <cell r="AP75">
            <v>0</v>
          </cell>
          <cell r="AQ75">
            <v>70000</v>
          </cell>
          <cell r="AR75">
            <v>20000</v>
          </cell>
          <cell r="AS75">
            <v>20000</v>
          </cell>
          <cell r="AT75">
            <v>0</v>
          </cell>
          <cell r="AU75">
            <v>5000</v>
          </cell>
          <cell r="AV75">
            <v>0</v>
          </cell>
        </row>
        <row r="76">
          <cell r="AL76">
            <v>80000</v>
          </cell>
          <cell r="AM76">
            <v>6000</v>
          </cell>
          <cell r="AN76">
            <v>0</v>
          </cell>
          <cell r="AO76">
            <v>0</v>
          </cell>
          <cell r="AP76">
            <v>0</v>
          </cell>
          <cell r="AQ76">
            <v>0</v>
          </cell>
          <cell r="AR76">
            <v>10000</v>
          </cell>
          <cell r="AS76">
            <v>0</v>
          </cell>
          <cell r="AT76">
            <v>0</v>
          </cell>
          <cell r="AU76">
            <v>10000</v>
          </cell>
          <cell r="AV76">
            <v>0</v>
          </cell>
        </row>
        <row r="77">
          <cell r="AL77">
            <v>180000</v>
          </cell>
          <cell r="AM77">
            <v>20000</v>
          </cell>
          <cell r="AN77">
            <v>0</v>
          </cell>
          <cell r="AO77">
            <v>0</v>
          </cell>
          <cell r="AP77">
            <v>50000</v>
          </cell>
          <cell r="AQ77">
            <v>0</v>
          </cell>
          <cell r="AR77">
            <v>0</v>
          </cell>
          <cell r="AS77">
            <v>0</v>
          </cell>
          <cell r="AT77">
            <v>0</v>
          </cell>
          <cell r="AU77">
            <v>10000</v>
          </cell>
          <cell r="AV77">
            <v>0</v>
          </cell>
        </row>
        <row r="78">
          <cell r="AL78">
            <v>100000</v>
          </cell>
          <cell r="AM78">
            <v>20000</v>
          </cell>
          <cell r="AN78">
            <v>0</v>
          </cell>
          <cell r="AO78">
            <v>15000</v>
          </cell>
          <cell r="AP78">
            <v>0</v>
          </cell>
          <cell r="AQ78">
            <v>0</v>
          </cell>
          <cell r="AR78">
            <v>0</v>
          </cell>
          <cell r="AS78">
            <v>0</v>
          </cell>
          <cell r="AT78">
            <v>0</v>
          </cell>
          <cell r="AU78">
            <v>5000</v>
          </cell>
          <cell r="AV78">
            <v>0</v>
          </cell>
        </row>
        <row r="79">
          <cell r="AL79">
            <v>150000</v>
          </cell>
          <cell r="AM79">
            <v>25000</v>
          </cell>
          <cell r="AN79">
            <v>0</v>
          </cell>
          <cell r="AO79">
            <v>30000</v>
          </cell>
          <cell r="AP79">
            <v>150000</v>
          </cell>
          <cell r="AQ79">
            <v>0</v>
          </cell>
          <cell r="AR79">
            <v>0</v>
          </cell>
          <cell r="AS79">
            <v>15000</v>
          </cell>
          <cell r="AT79">
            <v>0</v>
          </cell>
          <cell r="AU79">
            <v>10000</v>
          </cell>
          <cell r="AV79">
            <v>0</v>
          </cell>
        </row>
        <row r="80">
          <cell r="AL80">
            <v>130000</v>
          </cell>
          <cell r="AM80">
            <v>21000</v>
          </cell>
          <cell r="AN80">
            <v>0</v>
          </cell>
          <cell r="AO80">
            <v>10000</v>
          </cell>
          <cell r="AP80">
            <v>0</v>
          </cell>
          <cell r="AQ80">
            <v>0</v>
          </cell>
          <cell r="AR80">
            <v>0</v>
          </cell>
          <cell r="AS80">
            <v>30000</v>
          </cell>
          <cell r="AT80">
            <v>0</v>
          </cell>
          <cell r="AU80">
            <v>5000</v>
          </cell>
          <cell r="AV80">
            <v>0</v>
          </cell>
        </row>
        <row r="81">
          <cell r="AL81">
            <v>80000</v>
          </cell>
          <cell r="AM81">
            <v>14000</v>
          </cell>
          <cell r="AN81">
            <v>0</v>
          </cell>
          <cell r="AO81">
            <v>0</v>
          </cell>
          <cell r="AP81">
            <v>0</v>
          </cell>
          <cell r="AQ81">
            <v>0</v>
          </cell>
          <cell r="AR81">
            <v>0</v>
          </cell>
          <cell r="AS81">
            <v>0</v>
          </cell>
          <cell r="AT81">
            <v>0</v>
          </cell>
          <cell r="AU81">
            <v>5000</v>
          </cell>
          <cell r="AV81">
            <v>0</v>
          </cell>
        </row>
        <row r="82">
          <cell r="AL82">
            <v>100000</v>
          </cell>
          <cell r="AM82">
            <v>12000</v>
          </cell>
          <cell r="AN82">
            <v>0</v>
          </cell>
          <cell r="AO82">
            <v>0</v>
          </cell>
          <cell r="AP82">
            <v>0</v>
          </cell>
          <cell r="AQ82">
            <v>0</v>
          </cell>
          <cell r="AR82">
            <v>0</v>
          </cell>
          <cell r="AS82">
            <v>0</v>
          </cell>
          <cell r="AT82">
            <v>0</v>
          </cell>
          <cell r="AU82">
            <v>5000</v>
          </cell>
          <cell r="AV82">
            <v>0</v>
          </cell>
        </row>
        <row r="83">
          <cell r="AL83">
            <v>150000</v>
          </cell>
          <cell r="AM83">
            <v>30000</v>
          </cell>
          <cell r="AN83">
            <v>0</v>
          </cell>
          <cell r="AO83">
            <v>0</v>
          </cell>
          <cell r="AP83">
            <v>0</v>
          </cell>
          <cell r="AQ83">
            <v>0</v>
          </cell>
          <cell r="AR83">
            <v>0</v>
          </cell>
          <cell r="AS83">
            <v>0</v>
          </cell>
          <cell r="AT83">
            <v>0</v>
          </cell>
          <cell r="AU83">
            <v>5000</v>
          </cell>
          <cell r="AV83">
            <v>0</v>
          </cell>
        </row>
        <row r="84">
          <cell r="AL84">
            <v>100000</v>
          </cell>
          <cell r="AM84">
            <v>13000</v>
          </cell>
          <cell r="AN84">
            <v>0</v>
          </cell>
          <cell r="AO84">
            <v>5000</v>
          </cell>
          <cell r="AP84">
            <v>0</v>
          </cell>
          <cell r="AQ84">
            <v>0</v>
          </cell>
          <cell r="AR84">
            <v>0</v>
          </cell>
          <cell r="AS84">
            <v>0</v>
          </cell>
          <cell r="AT84">
            <v>0</v>
          </cell>
          <cell r="AU84">
            <v>5000</v>
          </cell>
          <cell r="AV84">
            <v>0</v>
          </cell>
        </row>
        <row r="85">
          <cell r="AL85">
            <v>80000</v>
          </cell>
          <cell r="AM85">
            <v>20000</v>
          </cell>
          <cell r="AN85">
            <v>0</v>
          </cell>
          <cell r="AO85">
            <v>0</v>
          </cell>
          <cell r="AP85">
            <v>0</v>
          </cell>
          <cell r="AQ85">
            <v>0</v>
          </cell>
          <cell r="AR85">
            <v>0</v>
          </cell>
          <cell r="AS85">
            <v>0</v>
          </cell>
          <cell r="AT85">
            <v>0</v>
          </cell>
          <cell r="AU85">
            <v>5000</v>
          </cell>
          <cell r="AV85">
            <v>0</v>
          </cell>
        </row>
        <row r="86">
          <cell r="AL86">
            <v>350000</v>
          </cell>
          <cell r="AM86">
            <v>45000</v>
          </cell>
          <cell r="AN86">
            <v>0</v>
          </cell>
          <cell r="AO86">
            <v>30000</v>
          </cell>
          <cell r="AP86">
            <v>50000</v>
          </cell>
          <cell r="AQ86">
            <v>0</v>
          </cell>
          <cell r="AR86">
            <v>0</v>
          </cell>
          <cell r="AS86">
            <v>0</v>
          </cell>
          <cell r="AT86">
            <v>0</v>
          </cell>
          <cell r="AU86">
            <v>10000</v>
          </cell>
          <cell r="AV86">
            <v>0</v>
          </cell>
        </row>
        <row r="87">
          <cell r="AL87">
            <v>150000</v>
          </cell>
          <cell r="AM87">
            <v>30000</v>
          </cell>
          <cell r="AN87">
            <v>0</v>
          </cell>
          <cell r="AO87">
            <v>20000</v>
          </cell>
          <cell r="AP87">
            <v>40000</v>
          </cell>
          <cell r="AQ87">
            <v>0</v>
          </cell>
          <cell r="AR87">
            <v>5000</v>
          </cell>
          <cell r="AS87">
            <v>0</v>
          </cell>
          <cell r="AT87">
            <v>0</v>
          </cell>
          <cell r="AU87">
            <v>10000</v>
          </cell>
          <cell r="AV87">
            <v>0</v>
          </cell>
        </row>
        <row r="88">
          <cell r="AL88">
            <v>100000</v>
          </cell>
          <cell r="AM88">
            <v>10000</v>
          </cell>
          <cell r="AN88">
            <v>0</v>
          </cell>
          <cell r="AO88">
            <v>15000</v>
          </cell>
          <cell r="AP88">
            <v>0</v>
          </cell>
          <cell r="AQ88">
            <v>0</v>
          </cell>
          <cell r="AR88">
            <v>2000</v>
          </cell>
          <cell r="AS88">
            <v>10000</v>
          </cell>
          <cell r="AT88">
            <v>0</v>
          </cell>
          <cell r="AU88">
            <v>10000</v>
          </cell>
          <cell r="AV88">
            <v>0</v>
          </cell>
        </row>
        <row r="89">
          <cell r="AL89">
            <v>200000</v>
          </cell>
          <cell r="AM89">
            <v>26000</v>
          </cell>
          <cell r="AN89">
            <v>0</v>
          </cell>
          <cell r="AO89">
            <v>0</v>
          </cell>
          <cell r="AP89">
            <v>0</v>
          </cell>
          <cell r="AQ89">
            <v>0</v>
          </cell>
          <cell r="AR89">
            <v>0</v>
          </cell>
          <cell r="AS89">
            <v>0</v>
          </cell>
          <cell r="AT89">
            <v>0</v>
          </cell>
          <cell r="AU89">
            <v>15000</v>
          </cell>
          <cell r="AV89">
            <v>0</v>
          </cell>
        </row>
        <row r="90">
          <cell r="AL90">
            <v>55000</v>
          </cell>
          <cell r="AM90">
            <v>11000</v>
          </cell>
          <cell r="AN90">
            <v>0</v>
          </cell>
          <cell r="AO90">
            <v>0</v>
          </cell>
          <cell r="AP90">
            <v>0</v>
          </cell>
          <cell r="AQ90">
            <v>0</v>
          </cell>
          <cell r="AR90">
            <v>0</v>
          </cell>
          <cell r="AS90">
            <v>0</v>
          </cell>
          <cell r="AT90">
            <v>0</v>
          </cell>
          <cell r="AU90">
            <v>5000</v>
          </cell>
          <cell r="AV90">
            <v>0</v>
          </cell>
        </row>
        <row r="91">
          <cell r="AL91">
            <v>150000</v>
          </cell>
          <cell r="AM91">
            <v>12000</v>
          </cell>
          <cell r="AN91">
            <v>0</v>
          </cell>
          <cell r="AO91">
            <v>0</v>
          </cell>
          <cell r="AP91">
            <v>0</v>
          </cell>
          <cell r="AQ91">
            <v>0</v>
          </cell>
          <cell r="AR91">
            <v>0</v>
          </cell>
          <cell r="AS91">
            <v>0</v>
          </cell>
          <cell r="AT91">
            <v>0</v>
          </cell>
          <cell r="AU91">
            <v>5000</v>
          </cell>
          <cell r="AV91">
            <v>0</v>
          </cell>
        </row>
        <row r="92">
          <cell r="AL92">
            <v>100000</v>
          </cell>
          <cell r="AM92">
            <v>10000</v>
          </cell>
          <cell r="AN92">
            <v>0</v>
          </cell>
          <cell r="AO92">
            <v>0</v>
          </cell>
          <cell r="AP92">
            <v>0</v>
          </cell>
          <cell r="AQ92">
            <v>0</v>
          </cell>
          <cell r="AR92">
            <v>0</v>
          </cell>
          <cell r="AS92">
            <v>0</v>
          </cell>
          <cell r="AT92">
            <v>0</v>
          </cell>
          <cell r="AU92">
            <v>15000</v>
          </cell>
          <cell r="AV92">
            <v>0</v>
          </cell>
        </row>
        <row r="93">
          <cell r="AL93">
            <v>40000</v>
          </cell>
          <cell r="AM93">
            <v>10000</v>
          </cell>
          <cell r="AN93">
            <v>0</v>
          </cell>
          <cell r="AO93">
            <v>0</v>
          </cell>
          <cell r="AP93">
            <v>0</v>
          </cell>
          <cell r="AQ93">
            <v>10000</v>
          </cell>
          <cell r="AR93">
            <v>2000</v>
          </cell>
          <cell r="AS93">
            <v>0</v>
          </cell>
          <cell r="AT93">
            <v>0</v>
          </cell>
          <cell r="AU93">
            <v>3000</v>
          </cell>
          <cell r="AV93">
            <v>0</v>
          </cell>
        </row>
        <row r="94">
          <cell r="AL94">
            <v>150000</v>
          </cell>
          <cell r="AM94">
            <v>8000</v>
          </cell>
          <cell r="AN94">
            <v>0</v>
          </cell>
          <cell r="AO94">
            <v>0</v>
          </cell>
          <cell r="AP94">
            <v>0</v>
          </cell>
          <cell r="AQ94">
            <v>0</v>
          </cell>
          <cell r="AR94">
            <v>0</v>
          </cell>
          <cell r="AS94">
            <v>0</v>
          </cell>
          <cell r="AT94">
            <v>0</v>
          </cell>
          <cell r="AU94">
            <v>10000</v>
          </cell>
          <cell r="AV94">
            <v>0</v>
          </cell>
        </row>
        <row r="95">
          <cell r="AL95">
            <v>70000</v>
          </cell>
          <cell r="AM95">
            <v>8000</v>
          </cell>
          <cell r="AN95">
            <v>0</v>
          </cell>
          <cell r="AO95">
            <v>0</v>
          </cell>
          <cell r="AP95">
            <v>0</v>
          </cell>
          <cell r="AQ95">
            <v>0</v>
          </cell>
          <cell r="AR95">
            <v>0</v>
          </cell>
          <cell r="AS95">
            <v>0</v>
          </cell>
          <cell r="AT95">
            <v>0</v>
          </cell>
          <cell r="AU95">
            <v>3000</v>
          </cell>
          <cell r="AV95">
            <v>0</v>
          </cell>
        </row>
        <row r="96">
          <cell r="AL96">
            <v>150000</v>
          </cell>
          <cell r="AM96">
            <v>10000</v>
          </cell>
          <cell r="AN96">
            <v>0</v>
          </cell>
          <cell r="AO96">
            <v>0</v>
          </cell>
          <cell r="AP96">
            <v>0</v>
          </cell>
          <cell r="AQ96">
            <v>0</v>
          </cell>
          <cell r="AR96">
            <v>0</v>
          </cell>
          <cell r="AS96">
            <v>0</v>
          </cell>
          <cell r="AT96">
            <v>0</v>
          </cell>
          <cell r="AU96">
            <v>10000</v>
          </cell>
          <cell r="AV96">
            <v>0</v>
          </cell>
        </row>
        <row r="97">
          <cell r="AL97">
            <v>250000</v>
          </cell>
          <cell r="AM97">
            <v>21000</v>
          </cell>
          <cell r="AN97">
            <v>0</v>
          </cell>
          <cell r="AO97">
            <v>0</v>
          </cell>
          <cell r="AP97">
            <v>0</v>
          </cell>
          <cell r="AQ97">
            <v>0</v>
          </cell>
          <cell r="AR97">
            <v>0</v>
          </cell>
          <cell r="AS97">
            <v>0</v>
          </cell>
          <cell r="AT97">
            <v>0</v>
          </cell>
          <cell r="AU97">
            <v>10000</v>
          </cell>
          <cell r="AV97">
            <v>0</v>
          </cell>
        </row>
        <row r="98">
          <cell r="AL98">
            <v>200000</v>
          </cell>
          <cell r="AM98">
            <v>60000</v>
          </cell>
          <cell r="AN98">
            <v>0</v>
          </cell>
          <cell r="AO98">
            <v>0</v>
          </cell>
          <cell r="AP98">
            <v>0</v>
          </cell>
          <cell r="AQ98">
            <v>20000</v>
          </cell>
          <cell r="AR98">
            <v>0</v>
          </cell>
          <cell r="AS98">
            <v>0</v>
          </cell>
          <cell r="AT98">
            <v>0</v>
          </cell>
          <cell r="AU98">
            <v>15000</v>
          </cell>
          <cell r="AV98">
            <v>0</v>
          </cell>
        </row>
        <row r="99">
          <cell r="AL99">
            <v>150000</v>
          </cell>
          <cell r="AM99">
            <v>15000</v>
          </cell>
          <cell r="AN99">
            <v>0</v>
          </cell>
          <cell r="AO99">
            <v>0</v>
          </cell>
          <cell r="AP99">
            <v>0</v>
          </cell>
          <cell r="AQ99">
            <v>0</v>
          </cell>
          <cell r="AR99">
            <v>0</v>
          </cell>
          <cell r="AS99">
            <v>0</v>
          </cell>
          <cell r="AT99">
            <v>0</v>
          </cell>
          <cell r="AU99">
            <v>10000</v>
          </cell>
          <cell r="AV99">
            <v>0</v>
          </cell>
        </row>
        <row r="100">
          <cell r="AL100">
            <v>100000</v>
          </cell>
          <cell r="AM100">
            <v>10000</v>
          </cell>
          <cell r="AN100">
            <v>0</v>
          </cell>
          <cell r="AO100">
            <v>0</v>
          </cell>
          <cell r="AP100">
            <v>0</v>
          </cell>
          <cell r="AQ100">
            <v>30000</v>
          </cell>
          <cell r="AR100">
            <v>0</v>
          </cell>
          <cell r="AS100">
            <v>0</v>
          </cell>
          <cell r="AT100">
            <v>0</v>
          </cell>
          <cell r="AU100">
            <v>5000</v>
          </cell>
          <cell r="AV100">
            <v>0</v>
          </cell>
        </row>
        <row r="101">
          <cell r="AL101">
            <v>150000</v>
          </cell>
          <cell r="AM101">
            <v>15000</v>
          </cell>
          <cell r="AN101">
            <v>0</v>
          </cell>
          <cell r="AO101">
            <v>0</v>
          </cell>
          <cell r="AP101">
            <v>0</v>
          </cell>
          <cell r="AQ101">
            <v>20000</v>
          </cell>
          <cell r="AR101">
            <v>0</v>
          </cell>
          <cell r="AS101">
            <v>0</v>
          </cell>
          <cell r="AT101">
            <v>0</v>
          </cell>
          <cell r="AU101">
            <v>1000</v>
          </cell>
          <cell r="AV101">
            <v>0</v>
          </cell>
        </row>
        <row r="102">
          <cell r="AL102">
            <v>200000</v>
          </cell>
          <cell r="AM102">
            <v>10000</v>
          </cell>
          <cell r="AN102">
            <v>0</v>
          </cell>
          <cell r="AO102">
            <v>0</v>
          </cell>
          <cell r="AP102">
            <v>0</v>
          </cell>
          <cell r="AQ102">
            <v>72000</v>
          </cell>
          <cell r="AR102">
            <v>0</v>
          </cell>
          <cell r="AS102">
            <v>0</v>
          </cell>
          <cell r="AT102">
            <v>0</v>
          </cell>
          <cell r="AU102">
            <v>10000</v>
          </cell>
          <cell r="AV102">
            <v>0</v>
          </cell>
        </row>
        <row r="103">
          <cell r="AL103">
            <v>200000</v>
          </cell>
          <cell r="AM103">
            <v>12000</v>
          </cell>
          <cell r="AN103">
            <v>0</v>
          </cell>
          <cell r="AO103">
            <v>0</v>
          </cell>
          <cell r="AP103">
            <v>0</v>
          </cell>
          <cell r="AQ103">
            <v>6000</v>
          </cell>
          <cell r="AR103">
            <v>0</v>
          </cell>
          <cell r="AS103">
            <v>0</v>
          </cell>
          <cell r="AT103">
            <v>0</v>
          </cell>
          <cell r="AU103">
            <v>3000</v>
          </cell>
          <cell r="AV103">
            <v>0</v>
          </cell>
        </row>
        <row r="104">
          <cell r="AL104">
            <v>300000</v>
          </cell>
          <cell r="AM104">
            <v>35000</v>
          </cell>
          <cell r="AN104">
            <v>0</v>
          </cell>
          <cell r="AO104">
            <v>0</v>
          </cell>
          <cell r="AP104">
            <v>0</v>
          </cell>
          <cell r="AQ104">
            <v>30000</v>
          </cell>
          <cell r="AR104">
            <v>0</v>
          </cell>
          <cell r="AS104">
            <v>0</v>
          </cell>
          <cell r="AT104">
            <v>0</v>
          </cell>
          <cell r="AU104">
            <v>5000</v>
          </cell>
          <cell r="AV104">
            <v>0</v>
          </cell>
        </row>
        <row r="105">
          <cell r="AL105">
            <v>150000</v>
          </cell>
          <cell r="AM105">
            <v>20000</v>
          </cell>
          <cell r="AN105">
            <v>0</v>
          </cell>
          <cell r="AO105">
            <v>0</v>
          </cell>
          <cell r="AP105">
            <v>0</v>
          </cell>
          <cell r="AQ105">
            <v>100000</v>
          </cell>
          <cell r="AR105">
            <v>0</v>
          </cell>
          <cell r="AS105">
            <v>0</v>
          </cell>
          <cell r="AT105">
            <v>50000</v>
          </cell>
          <cell r="AU105">
            <v>5000</v>
          </cell>
          <cell r="AV105">
            <v>0</v>
          </cell>
        </row>
        <row r="106">
          <cell r="AL106">
            <v>70000</v>
          </cell>
          <cell r="AM106">
            <v>11000</v>
          </cell>
          <cell r="AN106">
            <v>0</v>
          </cell>
          <cell r="AO106">
            <v>0</v>
          </cell>
          <cell r="AP106">
            <v>0</v>
          </cell>
          <cell r="AQ106">
            <v>0</v>
          </cell>
          <cell r="AR106">
            <v>0</v>
          </cell>
          <cell r="AS106">
            <v>0</v>
          </cell>
          <cell r="AT106">
            <v>0</v>
          </cell>
          <cell r="AU106">
            <v>4000</v>
          </cell>
          <cell r="AV106">
            <v>0</v>
          </cell>
        </row>
        <row r="107">
          <cell r="AL107">
            <v>100000</v>
          </cell>
          <cell r="AM107">
            <v>10000</v>
          </cell>
          <cell r="AN107">
            <v>0</v>
          </cell>
          <cell r="AO107">
            <v>10000</v>
          </cell>
          <cell r="AP107">
            <v>0</v>
          </cell>
          <cell r="AQ107">
            <v>0</v>
          </cell>
          <cell r="AR107">
            <v>0</v>
          </cell>
          <cell r="AS107">
            <v>0</v>
          </cell>
          <cell r="AT107">
            <v>0</v>
          </cell>
          <cell r="AU107">
            <v>15000</v>
          </cell>
          <cell r="AV107">
            <v>0</v>
          </cell>
        </row>
        <row r="108">
          <cell r="AL108">
            <v>80000</v>
          </cell>
          <cell r="AM108">
            <v>12000</v>
          </cell>
          <cell r="AN108">
            <v>0</v>
          </cell>
          <cell r="AO108">
            <v>0</v>
          </cell>
          <cell r="AP108">
            <v>0</v>
          </cell>
          <cell r="AQ108">
            <v>20000</v>
          </cell>
          <cell r="AR108">
            <v>0</v>
          </cell>
          <cell r="AS108">
            <v>0</v>
          </cell>
          <cell r="AT108">
            <v>0</v>
          </cell>
          <cell r="AU108">
            <v>5000</v>
          </cell>
          <cell r="AV108">
            <v>0</v>
          </cell>
        </row>
        <row r="109">
          <cell r="AL109">
            <v>300000</v>
          </cell>
          <cell r="AM109">
            <v>10000</v>
          </cell>
          <cell r="AN109">
            <v>0</v>
          </cell>
          <cell r="AO109">
            <v>0</v>
          </cell>
          <cell r="AP109">
            <v>0</v>
          </cell>
          <cell r="AQ109">
            <v>10000</v>
          </cell>
          <cell r="AR109">
            <v>0</v>
          </cell>
          <cell r="AS109">
            <v>0</v>
          </cell>
          <cell r="AT109">
            <v>0</v>
          </cell>
          <cell r="AU109">
            <v>5000</v>
          </cell>
          <cell r="AV109">
            <v>0</v>
          </cell>
        </row>
        <row r="110">
          <cell r="AL110">
            <v>150000</v>
          </cell>
          <cell r="AM110">
            <v>12000</v>
          </cell>
          <cell r="AN110">
            <v>0</v>
          </cell>
          <cell r="AO110">
            <v>0</v>
          </cell>
          <cell r="AP110">
            <v>0</v>
          </cell>
          <cell r="AQ110">
            <v>0</v>
          </cell>
          <cell r="AR110">
            <v>0</v>
          </cell>
          <cell r="AS110">
            <v>0</v>
          </cell>
          <cell r="AT110">
            <v>0</v>
          </cell>
          <cell r="AU110">
            <v>3000</v>
          </cell>
          <cell r="AV110">
            <v>0</v>
          </cell>
        </row>
        <row r="111">
          <cell r="AL111">
            <v>100000</v>
          </cell>
          <cell r="AM111">
            <v>5000</v>
          </cell>
          <cell r="AN111">
            <v>0</v>
          </cell>
          <cell r="AO111">
            <v>0</v>
          </cell>
          <cell r="AP111">
            <v>0</v>
          </cell>
          <cell r="AQ111">
            <v>50000</v>
          </cell>
          <cell r="AR111">
            <v>50000</v>
          </cell>
          <cell r="AS111">
            <v>0</v>
          </cell>
          <cell r="AT111">
            <v>20000</v>
          </cell>
          <cell r="AU111">
            <v>10000</v>
          </cell>
          <cell r="AV111">
            <v>0</v>
          </cell>
        </row>
        <row r="112">
          <cell r="AL112">
            <v>150000</v>
          </cell>
          <cell r="AM112">
            <v>20000</v>
          </cell>
          <cell r="AN112">
            <v>0</v>
          </cell>
          <cell r="AO112">
            <v>0</v>
          </cell>
          <cell r="AP112">
            <v>0</v>
          </cell>
          <cell r="AQ112">
            <v>0</v>
          </cell>
          <cell r="AR112">
            <v>0</v>
          </cell>
          <cell r="AS112">
            <v>0</v>
          </cell>
          <cell r="AT112">
            <v>0</v>
          </cell>
          <cell r="AU112">
            <v>4000</v>
          </cell>
          <cell r="AV112">
            <v>0</v>
          </cell>
        </row>
        <row r="113">
          <cell r="AL113">
            <v>100000</v>
          </cell>
          <cell r="AM113">
            <v>10000</v>
          </cell>
          <cell r="AN113">
            <v>0</v>
          </cell>
          <cell r="AO113">
            <v>0</v>
          </cell>
          <cell r="AP113">
            <v>0</v>
          </cell>
          <cell r="AQ113">
            <v>150000</v>
          </cell>
          <cell r="AR113">
            <v>200000</v>
          </cell>
          <cell r="AS113">
            <v>2500</v>
          </cell>
          <cell r="AT113">
            <v>0</v>
          </cell>
          <cell r="AU113">
            <v>10000</v>
          </cell>
          <cell r="AV113">
            <v>0</v>
          </cell>
        </row>
        <row r="114">
          <cell r="AL114">
            <v>150000</v>
          </cell>
          <cell r="AM114">
            <v>40000</v>
          </cell>
          <cell r="AN114">
            <v>0</v>
          </cell>
          <cell r="AO114">
            <v>0</v>
          </cell>
          <cell r="AP114">
            <v>0</v>
          </cell>
          <cell r="AQ114">
            <v>0</v>
          </cell>
          <cell r="AR114">
            <v>0</v>
          </cell>
          <cell r="AS114">
            <v>0</v>
          </cell>
          <cell r="AT114">
            <v>0</v>
          </cell>
          <cell r="AU114">
            <v>4000</v>
          </cell>
          <cell r="AV114">
            <v>0</v>
          </cell>
        </row>
        <row r="115">
          <cell r="AL115">
            <v>300000</v>
          </cell>
          <cell r="AM115">
            <v>15000</v>
          </cell>
          <cell r="AN115">
            <v>0</v>
          </cell>
          <cell r="AO115">
            <v>0</v>
          </cell>
          <cell r="AP115">
            <v>5000</v>
          </cell>
          <cell r="AQ115">
            <v>50000</v>
          </cell>
          <cell r="AR115">
            <v>50000</v>
          </cell>
          <cell r="AS115">
            <v>0</v>
          </cell>
          <cell r="AT115">
            <v>0</v>
          </cell>
          <cell r="AU115">
            <v>10000</v>
          </cell>
          <cell r="AV115">
            <v>0</v>
          </cell>
        </row>
        <row r="116">
          <cell r="AL116">
            <v>90000</v>
          </cell>
          <cell r="AM116">
            <v>12000</v>
          </cell>
          <cell r="AN116">
            <v>0</v>
          </cell>
          <cell r="AO116">
            <v>0</v>
          </cell>
          <cell r="AP116">
            <v>0</v>
          </cell>
          <cell r="AQ116">
            <v>0</v>
          </cell>
          <cell r="AR116">
            <v>0</v>
          </cell>
          <cell r="AS116">
            <v>0</v>
          </cell>
          <cell r="AT116">
            <v>0</v>
          </cell>
          <cell r="AU116">
            <v>5000</v>
          </cell>
          <cell r="AV116">
            <v>0</v>
          </cell>
        </row>
        <row r="117">
          <cell r="AL117">
            <v>90000</v>
          </cell>
          <cell r="AM117">
            <v>8000</v>
          </cell>
          <cell r="AN117">
            <v>0</v>
          </cell>
          <cell r="AO117">
            <v>0</v>
          </cell>
          <cell r="AP117">
            <v>0</v>
          </cell>
          <cell r="AQ117">
            <v>15000</v>
          </cell>
          <cell r="AR117">
            <v>0</v>
          </cell>
          <cell r="AS117">
            <v>0</v>
          </cell>
          <cell r="AT117">
            <v>0</v>
          </cell>
          <cell r="AU117">
            <v>5000</v>
          </cell>
          <cell r="AV117">
            <v>0</v>
          </cell>
        </row>
        <row r="118">
          <cell r="AL118">
            <v>70000</v>
          </cell>
          <cell r="AM118">
            <v>14000</v>
          </cell>
          <cell r="AN118">
            <v>0</v>
          </cell>
          <cell r="AO118">
            <v>0</v>
          </cell>
          <cell r="AP118">
            <v>0</v>
          </cell>
          <cell r="AQ118">
            <v>20000</v>
          </cell>
          <cell r="AR118">
            <v>0</v>
          </cell>
          <cell r="AS118">
            <v>0</v>
          </cell>
          <cell r="AT118">
            <v>0</v>
          </cell>
          <cell r="AU118">
            <v>5000</v>
          </cell>
          <cell r="AV118">
            <v>0</v>
          </cell>
        </row>
        <row r="119">
          <cell r="AL119">
            <v>150000</v>
          </cell>
          <cell r="AM119">
            <v>15000</v>
          </cell>
          <cell r="AN119">
            <v>0</v>
          </cell>
          <cell r="AO119">
            <v>0</v>
          </cell>
          <cell r="AP119">
            <v>0</v>
          </cell>
          <cell r="AQ119">
            <v>0</v>
          </cell>
          <cell r="AR119">
            <v>0</v>
          </cell>
          <cell r="AS119">
            <v>0</v>
          </cell>
          <cell r="AT119">
            <v>0</v>
          </cell>
          <cell r="AU119">
            <v>15000</v>
          </cell>
          <cell r="AV119">
            <v>0</v>
          </cell>
        </row>
        <row r="120">
          <cell r="AL120">
            <v>300000</v>
          </cell>
          <cell r="AM120">
            <v>12000</v>
          </cell>
          <cell r="AN120">
            <v>0</v>
          </cell>
          <cell r="AO120">
            <v>0</v>
          </cell>
          <cell r="AP120">
            <v>0</v>
          </cell>
          <cell r="AQ120">
            <v>0</v>
          </cell>
          <cell r="AR120">
            <v>0</v>
          </cell>
          <cell r="AS120">
            <v>3000</v>
          </cell>
          <cell r="AT120">
            <v>0</v>
          </cell>
          <cell r="AU120">
            <v>10000</v>
          </cell>
          <cell r="AV120">
            <v>0</v>
          </cell>
        </row>
        <row r="121">
          <cell r="AL121">
            <v>250000</v>
          </cell>
          <cell r="AM121">
            <v>12000</v>
          </cell>
          <cell r="AN121">
            <v>0</v>
          </cell>
          <cell r="AO121">
            <v>0</v>
          </cell>
          <cell r="AP121">
            <v>0</v>
          </cell>
          <cell r="AQ121">
            <v>40000</v>
          </cell>
          <cell r="AR121">
            <v>0</v>
          </cell>
          <cell r="AS121">
            <v>0</v>
          </cell>
          <cell r="AT121">
            <v>10000</v>
          </cell>
          <cell r="AU121">
            <v>2000</v>
          </cell>
          <cell r="AV121">
            <v>0</v>
          </cell>
        </row>
        <row r="122">
          <cell r="AL122">
            <v>15000</v>
          </cell>
          <cell r="AM122">
            <v>15000</v>
          </cell>
          <cell r="AN122">
            <v>0</v>
          </cell>
          <cell r="AO122">
            <v>0</v>
          </cell>
          <cell r="AP122">
            <v>0</v>
          </cell>
          <cell r="AQ122">
            <v>0</v>
          </cell>
          <cell r="AR122">
            <v>0</v>
          </cell>
          <cell r="AS122">
            <v>0</v>
          </cell>
          <cell r="AT122">
            <v>0</v>
          </cell>
          <cell r="AU122">
            <v>10000</v>
          </cell>
          <cell r="AV122">
            <v>0</v>
          </cell>
        </row>
        <row r="123">
          <cell r="AL123">
            <v>100000</v>
          </cell>
          <cell r="AM123">
            <v>12000</v>
          </cell>
          <cell r="AN123">
            <v>0</v>
          </cell>
          <cell r="AO123">
            <v>0</v>
          </cell>
          <cell r="AP123">
            <v>0</v>
          </cell>
          <cell r="AQ123">
            <v>30000</v>
          </cell>
          <cell r="AR123">
            <v>0</v>
          </cell>
          <cell r="AS123">
            <v>0</v>
          </cell>
          <cell r="AT123">
            <v>13000</v>
          </cell>
          <cell r="AU123">
            <v>4000</v>
          </cell>
          <cell r="AV123">
            <v>0</v>
          </cell>
        </row>
        <row r="124">
          <cell r="AL124">
            <v>100000</v>
          </cell>
          <cell r="AM124">
            <v>10000</v>
          </cell>
          <cell r="AN124">
            <v>0</v>
          </cell>
          <cell r="AO124">
            <v>0</v>
          </cell>
          <cell r="AP124">
            <v>0</v>
          </cell>
          <cell r="AQ124">
            <v>1000</v>
          </cell>
          <cell r="AR124">
            <v>1000</v>
          </cell>
          <cell r="AS124">
            <v>0</v>
          </cell>
          <cell r="AT124">
            <v>0</v>
          </cell>
          <cell r="AU124">
            <v>5000</v>
          </cell>
          <cell r="AV124">
            <v>0</v>
          </cell>
        </row>
        <row r="125">
          <cell r="AL125">
            <v>60000</v>
          </cell>
          <cell r="AM125">
            <v>11000</v>
          </cell>
          <cell r="AN125">
            <v>0</v>
          </cell>
          <cell r="AO125">
            <v>0</v>
          </cell>
          <cell r="AP125">
            <v>0</v>
          </cell>
          <cell r="AQ125">
            <v>0</v>
          </cell>
          <cell r="AR125">
            <v>0</v>
          </cell>
          <cell r="AS125">
            <v>0</v>
          </cell>
          <cell r="AT125">
            <v>10000</v>
          </cell>
          <cell r="AU125">
            <v>5000</v>
          </cell>
          <cell r="AV125">
            <v>0</v>
          </cell>
        </row>
        <row r="126">
          <cell r="AL126">
            <v>300000</v>
          </cell>
          <cell r="AM126">
            <v>10000</v>
          </cell>
          <cell r="AN126">
            <v>0</v>
          </cell>
          <cell r="AO126">
            <v>0</v>
          </cell>
          <cell r="AP126">
            <v>0</v>
          </cell>
          <cell r="AQ126">
            <v>10000</v>
          </cell>
          <cell r="AR126">
            <v>0</v>
          </cell>
          <cell r="AS126">
            <v>0</v>
          </cell>
          <cell r="AT126">
            <v>0</v>
          </cell>
          <cell r="AU126">
            <v>10000</v>
          </cell>
          <cell r="AV126">
            <v>0</v>
          </cell>
        </row>
        <row r="127">
          <cell r="AL127">
            <v>150000</v>
          </cell>
          <cell r="AM127">
            <v>10000</v>
          </cell>
          <cell r="AN127">
            <v>0</v>
          </cell>
          <cell r="AO127">
            <v>0</v>
          </cell>
          <cell r="AP127">
            <v>5000</v>
          </cell>
          <cell r="AQ127">
            <v>20000</v>
          </cell>
          <cell r="AR127">
            <v>0</v>
          </cell>
          <cell r="AS127">
            <v>0</v>
          </cell>
          <cell r="AT127">
            <v>0</v>
          </cell>
          <cell r="AU127">
            <v>5000</v>
          </cell>
          <cell r="AV127">
            <v>0</v>
          </cell>
        </row>
        <row r="128">
          <cell r="AL128">
            <v>40000</v>
          </cell>
          <cell r="AM128">
            <v>10000</v>
          </cell>
          <cell r="AN128">
            <v>0</v>
          </cell>
          <cell r="AO128">
            <v>0</v>
          </cell>
          <cell r="AP128">
            <v>0</v>
          </cell>
          <cell r="AQ128">
            <v>10000</v>
          </cell>
          <cell r="AR128">
            <v>10000</v>
          </cell>
          <cell r="AS128">
            <v>0</v>
          </cell>
          <cell r="AT128">
            <v>0</v>
          </cell>
          <cell r="AU128">
            <v>10000</v>
          </cell>
          <cell r="AV128">
            <v>0</v>
          </cell>
        </row>
        <row r="129">
          <cell r="AL129">
            <v>200000</v>
          </cell>
          <cell r="AM129">
            <v>10000</v>
          </cell>
          <cell r="AN129">
            <v>0</v>
          </cell>
          <cell r="AO129">
            <v>0</v>
          </cell>
          <cell r="AP129">
            <v>0</v>
          </cell>
          <cell r="AQ129">
            <v>30000</v>
          </cell>
          <cell r="AR129">
            <v>30000</v>
          </cell>
          <cell r="AS129">
            <v>0</v>
          </cell>
          <cell r="AT129">
            <v>0</v>
          </cell>
          <cell r="AU129">
            <v>10000</v>
          </cell>
          <cell r="AV129">
            <v>0</v>
          </cell>
        </row>
        <row r="130">
          <cell r="AL130">
            <v>100000</v>
          </cell>
          <cell r="AM130">
            <v>20000</v>
          </cell>
          <cell r="AN130">
            <v>0</v>
          </cell>
          <cell r="AO130">
            <v>0</v>
          </cell>
          <cell r="AP130">
            <v>0</v>
          </cell>
          <cell r="AQ130">
            <v>0</v>
          </cell>
          <cell r="AR130">
            <v>0</v>
          </cell>
          <cell r="AS130">
            <v>0</v>
          </cell>
          <cell r="AT130">
            <v>0</v>
          </cell>
          <cell r="AU130">
            <v>10000</v>
          </cell>
          <cell r="AV130">
            <v>0</v>
          </cell>
        </row>
        <row r="131">
          <cell r="AL131">
            <v>200000</v>
          </cell>
          <cell r="AM131">
            <v>15000</v>
          </cell>
          <cell r="AN131">
            <v>0</v>
          </cell>
          <cell r="AO131">
            <v>0</v>
          </cell>
          <cell r="AP131">
            <v>0</v>
          </cell>
          <cell r="AQ131">
            <v>15000</v>
          </cell>
          <cell r="AR131">
            <v>15000</v>
          </cell>
          <cell r="AS131">
            <v>0</v>
          </cell>
          <cell r="AT131">
            <v>0</v>
          </cell>
          <cell r="AU131">
            <v>15000</v>
          </cell>
          <cell r="AV131">
            <v>0</v>
          </cell>
        </row>
        <row r="132">
          <cell r="AL132">
            <v>60000</v>
          </cell>
          <cell r="AM132">
            <v>15000</v>
          </cell>
          <cell r="AN132">
            <v>0</v>
          </cell>
          <cell r="AO132">
            <v>0</v>
          </cell>
          <cell r="AP132">
            <v>0</v>
          </cell>
          <cell r="AQ132">
            <v>0</v>
          </cell>
          <cell r="AR132">
            <v>0</v>
          </cell>
          <cell r="AS132">
            <v>0</v>
          </cell>
          <cell r="AT132">
            <v>0</v>
          </cell>
          <cell r="AU132">
            <v>15000</v>
          </cell>
          <cell r="AV132">
            <v>0</v>
          </cell>
        </row>
        <row r="133">
          <cell r="AL133">
            <v>100000</v>
          </cell>
          <cell r="AM133">
            <v>15000</v>
          </cell>
          <cell r="AN133">
            <v>0</v>
          </cell>
          <cell r="AO133">
            <v>0</v>
          </cell>
          <cell r="AP133">
            <v>0</v>
          </cell>
          <cell r="AQ133">
            <v>0</v>
          </cell>
          <cell r="AR133">
            <v>0</v>
          </cell>
          <cell r="AS133">
            <v>0</v>
          </cell>
          <cell r="AT133">
            <v>0</v>
          </cell>
          <cell r="AU133">
            <v>15000</v>
          </cell>
          <cell r="AV133">
            <v>0</v>
          </cell>
        </row>
        <row r="134">
          <cell r="AL134">
            <v>150000</v>
          </cell>
          <cell r="AM134">
            <v>15000</v>
          </cell>
          <cell r="AN134">
            <v>0</v>
          </cell>
          <cell r="AO134">
            <v>0</v>
          </cell>
          <cell r="AP134">
            <v>0</v>
          </cell>
          <cell r="AQ134">
            <v>0</v>
          </cell>
          <cell r="AR134">
            <v>0</v>
          </cell>
          <cell r="AS134">
            <v>0</v>
          </cell>
          <cell r="AT134">
            <v>0</v>
          </cell>
          <cell r="AU134">
            <v>10000</v>
          </cell>
          <cell r="AV134">
            <v>0</v>
          </cell>
        </row>
        <row r="135">
          <cell r="AL135">
            <v>250000</v>
          </cell>
          <cell r="AM135">
            <v>15000</v>
          </cell>
          <cell r="AN135">
            <v>0</v>
          </cell>
          <cell r="AO135">
            <v>0</v>
          </cell>
          <cell r="AP135">
            <v>20000</v>
          </cell>
          <cell r="AQ135">
            <v>150000</v>
          </cell>
          <cell r="AR135">
            <v>150000</v>
          </cell>
          <cell r="AS135">
            <v>2000</v>
          </cell>
          <cell r="AT135">
            <v>0</v>
          </cell>
          <cell r="AU135">
            <v>15000</v>
          </cell>
          <cell r="AV135">
            <v>0</v>
          </cell>
        </row>
        <row r="136">
          <cell r="AL136">
            <v>200000</v>
          </cell>
          <cell r="AM136">
            <v>11000</v>
          </cell>
          <cell r="AN136">
            <v>0</v>
          </cell>
          <cell r="AO136">
            <v>0</v>
          </cell>
          <cell r="AP136">
            <v>10000</v>
          </cell>
          <cell r="AQ136">
            <v>30000</v>
          </cell>
          <cell r="AR136">
            <v>30000</v>
          </cell>
          <cell r="AS136">
            <v>0</v>
          </cell>
          <cell r="AT136">
            <v>0</v>
          </cell>
          <cell r="AU136">
            <v>10000</v>
          </cell>
          <cell r="AV136">
            <v>0</v>
          </cell>
        </row>
        <row r="137">
          <cell r="AL137">
            <v>70000</v>
          </cell>
          <cell r="AM137">
            <v>0</v>
          </cell>
          <cell r="AN137">
            <v>0</v>
          </cell>
          <cell r="AO137">
            <v>0</v>
          </cell>
          <cell r="AP137">
            <v>5000</v>
          </cell>
          <cell r="AQ137">
            <v>20000</v>
          </cell>
          <cell r="AR137">
            <v>15000</v>
          </cell>
          <cell r="AS137">
            <v>0</v>
          </cell>
          <cell r="AT137">
            <v>0</v>
          </cell>
          <cell r="AU137">
            <v>10000</v>
          </cell>
          <cell r="AV137">
            <v>0</v>
          </cell>
        </row>
        <row r="138">
          <cell r="AL138">
            <v>100000</v>
          </cell>
          <cell r="AM138">
            <v>25000</v>
          </cell>
          <cell r="AN138">
            <v>0</v>
          </cell>
          <cell r="AO138">
            <v>2500</v>
          </cell>
          <cell r="AP138">
            <v>0</v>
          </cell>
          <cell r="AQ138">
            <v>30000</v>
          </cell>
          <cell r="AR138">
            <v>0</v>
          </cell>
          <cell r="AS138">
            <v>5000</v>
          </cell>
          <cell r="AT138">
            <v>0</v>
          </cell>
          <cell r="AU138">
            <v>15000</v>
          </cell>
          <cell r="AV138">
            <v>0</v>
          </cell>
        </row>
        <row r="139">
          <cell r="AL139">
            <v>250000</v>
          </cell>
          <cell r="AM139">
            <v>15000</v>
          </cell>
          <cell r="AN139">
            <v>0</v>
          </cell>
          <cell r="AO139">
            <v>0</v>
          </cell>
          <cell r="AP139">
            <v>0</v>
          </cell>
          <cell r="AQ139">
            <v>0</v>
          </cell>
          <cell r="AR139">
            <v>0</v>
          </cell>
          <cell r="AS139">
            <v>25000</v>
          </cell>
          <cell r="AT139">
            <v>0</v>
          </cell>
          <cell r="AU139">
            <v>10000</v>
          </cell>
          <cell r="AV139">
            <v>0</v>
          </cell>
        </row>
        <row r="140">
          <cell r="AL140">
            <v>60000</v>
          </cell>
          <cell r="AM140">
            <v>5000</v>
          </cell>
          <cell r="AN140">
            <v>0</v>
          </cell>
          <cell r="AO140">
            <v>0</v>
          </cell>
          <cell r="AP140">
            <v>0</v>
          </cell>
          <cell r="AQ140">
            <v>0</v>
          </cell>
          <cell r="AR140">
            <v>0</v>
          </cell>
          <cell r="AS140">
            <v>0</v>
          </cell>
          <cell r="AT140">
            <v>20000</v>
          </cell>
          <cell r="AU140">
            <v>10000</v>
          </cell>
          <cell r="AV140">
            <v>0</v>
          </cell>
        </row>
        <row r="141">
          <cell r="AL141">
            <v>150000</v>
          </cell>
          <cell r="AM141">
            <v>20000</v>
          </cell>
          <cell r="AN141">
            <v>0</v>
          </cell>
          <cell r="AO141">
            <v>0</v>
          </cell>
          <cell r="AP141">
            <v>0</v>
          </cell>
          <cell r="AQ141">
            <v>25000</v>
          </cell>
          <cell r="AR141">
            <v>25000</v>
          </cell>
          <cell r="AS141">
            <v>0</v>
          </cell>
          <cell r="AT141">
            <v>10000</v>
          </cell>
          <cell r="AU141">
            <v>10000</v>
          </cell>
          <cell r="AV141">
            <v>0</v>
          </cell>
        </row>
        <row r="142">
          <cell r="AL142">
            <v>150000</v>
          </cell>
          <cell r="AM142">
            <v>10000</v>
          </cell>
          <cell r="AN142">
            <v>0</v>
          </cell>
          <cell r="AO142">
            <v>0</v>
          </cell>
          <cell r="AP142">
            <v>0</v>
          </cell>
          <cell r="AQ142">
            <v>0</v>
          </cell>
          <cell r="AR142">
            <v>0</v>
          </cell>
          <cell r="AS142">
            <v>0</v>
          </cell>
          <cell r="AT142">
            <v>0</v>
          </cell>
          <cell r="AU142">
            <v>12000</v>
          </cell>
          <cell r="AV142">
            <v>0</v>
          </cell>
        </row>
        <row r="143">
          <cell r="AL143">
            <v>300000</v>
          </cell>
          <cell r="AM143">
            <v>20000</v>
          </cell>
          <cell r="AN143">
            <v>0</v>
          </cell>
          <cell r="AO143">
            <v>0</v>
          </cell>
          <cell r="AP143">
            <v>0</v>
          </cell>
          <cell r="AQ143">
            <v>25000</v>
          </cell>
          <cell r="AR143">
            <v>25000</v>
          </cell>
          <cell r="AS143">
            <v>2000</v>
          </cell>
          <cell r="AT143">
            <v>10000</v>
          </cell>
          <cell r="AU143">
            <v>10000</v>
          </cell>
          <cell r="AV143">
            <v>0</v>
          </cell>
        </row>
        <row r="144">
          <cell r="AL144">
            <v>210000</v>
          </cell>
          <cell r="AM144">
            <v>15000</v>
          </cell>
          <cell r="AN144">
            <v>0</v>
          </cell>
          <cell r="AO144">
            <v>0</v>
          </cell>
          <cell r="AP144">
            <v>5000</v>
          </cell>
          <cell r="AQ144">
            <v>30000</v>
          </cell>
          <cell r="AR144">
            <v>30000</v>
          </cell>
          <cell r="AS144">
            <v>2000</v>
          </cell>
          <cell r="AT144">
            <v>0</v>
          </cell>
          <cell r="AU144">
            <v>10000</v>
          </cell>
          <cell r="AV144">
            <v>0</v>
          </cell>
        </row>
        <row r="145">
          <cell r="AL145">
            <v>200000</v>
          </cell>
          <cell r="AM145">
            <v>30000</v>
          </cell>
          <cell r="AN145">
            <v>20000</v>
          </cell>
          <cell r="AO145">
            <v>0</v>
          </cell>
          <cell r="AP145">
            <v>5000</v>
          </cell>
          <cell r="AQ145">
            <v>15000</v>
          </cell>
          <cell r="AR145">
            <v>15000</v>
          </cell>
          <cell r="AS145">
            <v>2000</v>
          </cell>
          <cell r="AT145">
            <v>0</v>
          </cell>
          <cell r="AU145">
            <v>10000</v>
          </cell>
          <cell r="AV145">
            <v>0</v>
          </cell>
        </row>
        <row r="146">
          <cell r="AL146">
            <v>50000</v>
          </cell>
          <cell r="AM146">
            <v>15000</v>
          </cell>
          <cell r="AN146">
            <v>0</v>
          </cell>
          <cell r="AO146">
            <v>50000</v>
          </cell>
          <cell r="AP146">
            <v>10000</v>
          </cell>
          <cell r="AQ146">
            <v>0</v>
          </cell>
          <cell r="AR146">
            <v>25000</v>
          </cell>
          <cell r="AS146">
            <v>0</v>
          </cell>
          <cell r="AT146">
            <v>0</v>
          </cell>
          <cell r="AU146">
            <v>5000</v>
          </cell>
          <cell r="AV146">
            <v>50000</v>
          </cell>
        </row>
        <row r="147">
          <cell r="AL147">
            <v>30000</v>
          </cell>
          <cell r="AM147">
            <v>50000</v>
          </cell>
          <cell r="AN147">
            <v>333</v>
          </cell>
          <cell r="AO147">
            <v>30000</v>
          </cell>
          <cell r="AP147">
            <v>50000</v>
          </cell>
          <cell r="AQ147">
            <v>20000</v>
          </cell>
          <cell r="AR147">
            <v>25000</v>
          </cell>
          <cell r="AS147">
            <v>25000</v>
          </cell>
          <cell r="AT147">
            <v>25000</v>
          </cell>
          <cell r="AU147">
            <v>25000</v>
          </cell>
          <cell r="AV147">
            <v>5000</v>
          </cell>
        </row>
        <row r="148">
          <cell r="AL148">
            <v>60000</v>
          </cell>
          <cell r="AM148">
            <v>15000</v>
          </cell>
          <cell r="AN148">
            <v>0</v>
          </cell>
          <cell r="AO148">
            <v>5000</v>
          </cell>
          <cell r="AP148">
            <v>0</v>
          </cell>
          <cell r="AQ148">
            <v>50000</v>
          </cell>
          <cell r="AR148">
            <v>20000</v>
          </cell>
          <cell r="AS148">
            <v>0</v>
          </cell>
          <cell r="AT148">
            <v>30000</v>
          </cell>
          <cell r="AU148">
            <v>11000</v>
          </cell>
          <cell r="AV148">
            <v>20000</v>
          </cell>
        </row>
        <row r="149">
          <cell r="AL149">
            <v>25000</v>
          </cell>
          <cell r="AM149">
            <v>15000</v>
          </cell>
          <cell r="AN149">
            <v>0</v>
          </cell>
          <cell r="AO149">
            <v>55000</v>
          </cell>
          <cell r="AP149">
            <v>15000</v>
          </cell>
          <cell r="AQ149">
            <v>650000</v>
          </cell>
          <cell r="AR149">
            <v>15000</v>
          </cell>
          <cell r="AS149">
            <v>0</v>
          </cell>
          <cell r="AT149">
            <v>0</v>
          </cell>
          <cell r="AU149">
            <v>0</v>
          </cell>
          <cell r="AV149">
            <v>25000</v>
          </cell>
        </row>
        <row r="150">
          <cell r="AL150">
            <v>100000</v>
          </cell>
          <cell r="AM150">
            <v>50000</v>
          </cell>
          <cell r="AN150">
            <v>0</v>
          </cell>
          <cell r="AO150">
            <v>25000</v>
          </cell>
          <cell r="AP150">
            <v>15000</v>
          </cell>
          <cell r="AQ150">
            <v>50000</v>
          </cell>
          <cell r="AR150">
            <v>20000</v>
          </cell>
          <cell r="AS150">
            <v>0</v>
          </cell>
          <cell r="AT150">
            <v>50000</v>
          </cell>
          <cell r="AU150">
            <v>10000</v>
          </cell>
          <cell r="AV150">
            <v>50000</v>
          </cell>
        </row>
        <row r="151">
          <cell r="AL151">
            <v>150000</v>
          </cell>
          <cell r="AM151">
            <v>20000</v>
          </cell>
          <cell r="AN151">
            <v>0</v>
          </cell>
          <cell r="AO151">
            <v>10000</v>
          </cell>
          <cell r="AP151">
            <v>0</v>
          </cell>
          <cell r="AQ151">
            <v>20000</v>
          </cell>
          <cell r="AR151">
            <v>20000</v>
          </cell>
          <cell r="AS151">
            <v>0</v>
          </cell>
          <cell r="AT151">
            <v>15000</v>
          </cell>
          <cell r="AU151">
            <v>10000</v>
          </cell>
          <cell r="AV151">
            <v>0</v>
          </cell>
        </row>
        <row r="152">
          <cell r="AL152">
            <v>50000</v>
          </cell>
          <cell r="AM152">
            <v>20000</v>
          </cell>
          <cell r="AN152">
            <v>15000</v>
          </cell>
          <cell r="AO152">
            <v>15000</v>
          </cell>
          <cell r="AP152">
            <v>15000</v>
          </cell>
          <cell r="AQ152">
            <v>20000</v>
          </cell>
          <cell r="AR152">
            <v>20000</v>
          </cell>
          <cell r="AS152">
            <v>0</v>
          </cell>
          <cell r="AT152">
            <v>0</v>
          </cell>
          <cell r="AU152">
            <v>5000</v>
          </cell>
          <cell r="AV152">
            <v>50000</v>
          </cell>
        </row>
        <row r="153">
          <cell r="AL153">
            <v>50000</v>
          </cell>
          <cell r="AM153">
            <v>8000</v>
          </cell>
          <cell r="AN153">
            <v>0</v>
          </cell>
          <cell r="AO153">
            <v>10000</v>
          </cell>
          <cell r="AP153">
            <v>15000</v>
          </cell>
          <cell r="AQ153">
            <v>50000</v>
          </cell>
          <cell r="AR153">
            <v>20000</v>
          </cell>
          <cell r="AS153">
            <v>0</v>
          </cell>
          <cell r="AT153">
            <v>0</v>
          </cell>
          <cell r="AU153">
            <v>5000</v>
          </cell>
          <cell r="AV153">
            <v>50000</v>
          </cell>
        </row>
        <row r="154">
          <cell r="AL154">
            <v>50000</v>
          </cell>
          <cell r="AM154">
            <v>0</v>
          </cell>
          <cell r="AN154">
            <v>0</v>
          </cell>
          <cell r="AO154">
            <v>20000</v>
          </cell>
          <cell r="AP154">
            <v>0</v>
          </cell>
          <cell r="AQ154">
            <v>100000</v>
          </cell>
          <cell r="AR154">
            <v>25000</v>
          </cell>
          <cell r="AS154">
            <v>0</v>
          </cell>
          <cell r="AT154">
            <v>0</v>
          </cell>
          <cell r="AU154">
            <v>6000</v>
          </cell>
          <cell r="AV154">
            <v>50000</v>
          </cell>
        </row>
        <row r="155">
          <cell r="AL155">
            <v>50000</v>
          </cell>
          <cell r="AM155">
            <v>14000</v>
          </cell>
          <cell r="AN155">
            <v>20000</v>
          </cell>
          <cell r="AO155">
            <v>20000</v>
          </cell>
          <cell r="AP155">
            <v>35000</v>
          </cell>
          <cell r="AQ155">
            <v>50000</v>
          </cell>
          <cell r="AR155">
            <v>25000</v>
          </cell>
          <cell r="AS155">
            <v>0</v>
          </cell>
          <cell r="AT155">
            <v>0</v>
          </cell>
          <cell r="AU155">
            <v>6000</v>
          </cell>
          <cell r="AV155">
            <v>100000</v>
          </cell>
        </row>
        <row r="156">
          <cell r="AL156">
            <v>50000</v>
          </cell>
          <cell r="AM156">
            <v>10000</v>
          </cell>
          <cell r="AN156">
            <v>0</v>
          </cell>
          <cell r="AO156">
            <v>25000</v>
          </cell>
          <cell r="AP156">
            <v>0</v>
          </cell>
          <cell r="AQ156">
            <v>25000</v>
          </cell>
          <cell r="AR156">
            <v>25000</v>
          </cell>
          <cell r="AS156">
            <v>0</v>
          </cell>
          <cell r="AT156">
            <v>0</v>
          </cell>
          <cell r="AU156">
            <v>6000</v>
          </cell>
          <cell r="AV156">
            <v>50000</v>
          </cell>
        </row>
        <row r="157">
          <cell r="AL157">
            <v>50000</v>
          </cell>
          <cell r="AM157">
            <v>11000</v>
          </cell>
          <cell r="AN157">
            <v>0</v>
          </cell>
          <cell r="AO157">
            <v>20000</v>
          </cell>
          <cell r="AP157">
            <v>15000</v>
          </cell>
          <cell r="AQ157">
            <v>25000</v>
          </cell>
          <cell r="AR157">
            <v>25000</v>
          </cell>
          <cell r="AS157">
            <v>0</v>
          </cell>
          <cell r="AT157">
            <v>0</v>
          </cell>
          <cell r="AU157">
            <v>6000</v>
          </cell>
          <cell r="AV157">
            <v>20000</v>
          </cell>
        </row>
        <row r="158">
          <cell r="AL158">
            <v>50000</v>
          </cell>
          <cell r="AM158">
            <v>10000</v>
          </cell>
          <cell r="AN158">
            <v>0</v>
          </cell>
          <cell r="AO158">
            <v>0</v>
          </cell>
          <cell r="AP158">
            <v>0</v>
          </cell>
          <cell r="AQ158">
            <v>25000</v>
          </cell>
          <cell r="AR158">
            <v>25000</v>
          </cell>
          <cell r="AS158">
            <v>0</v>
          </cell>
          <cell r="AT158">
            <v>0</v>
          </cell>
          <cell r="AU158">
            <v>0</v>
          </cell>
          <cell r="AV158">
            <v>20000</v>
          </cell>
        </row>
        <row r="159">
          <cell r="AL159">
            <v>50000</v>
          </cell>
          <cell r="AM159">
            <v>12000</v>
          </cell>
          <cell r="AN159">
            <v>0</v>
          </cell>
          <cell r="AO159">
            <v>20000</v>
          </cell>
          <cell r="AP159">
            <v>0</v>
          </cell>
          <cell r="AQ159">
            <v>25000</v>
          </cell>
          <cell r="AR159">
            <v>25000</v>
          </cell>
          <cell r="AS159">
            <v>0</v>
          </cell>
          <cell r="AT159">
            <v>0</v>
          </cell>
          <cell r="AU159">
            <v>8000</v>
          </cell>
          <cell r="AV159">
            <v>200000</v>
          </cell>
        </row>
        <row r="160">
          <cell r="AL160">
            <v>50000</v>
          </cell>
          <cell r="AM160">
            <v>20000</v>
          </cell>
          <cell r="AN160">
            <v>0</v>
          </cell>
          <cell r="AO160">
            <v>30000</v>
          </cell>
          <cell r="AP160">
            <v>40000</v>
          </cell>
          <cell r="AQ160">
            <v>25000</v>
          </cell>
          <cell r="AR160">
            <v>50000</v>
          </cell>
          <cell r="AS160">
            <v>10000</v>
          </cell>
          <cell r="AT160">
            <v>0</v>
          </cell>
          <cell r="AU160">
            <v>8000</v>
          </cell>
          <cell r="AV160">
            <v>50000</v>
          </cell>
        </row>
        <row r="161">
          <cell r="AL161">
            <v>70000</v>
          </cell>
          <cell r="AM161">
            <v>15000</v>
          </cell>
          <cell r="AN161">
            <v>0</v>
          </cell>
          <cell r="AO161">
            <v>20000</v>
          </cell>
          <cell r="AP161">
            <v>0</v>
          </cell>
          <cell r="AQ161">
            <v>50000</v>
          </cell>
          <cell r="AR161">
            <v>25000</v>
          </cell>
          <cell r="AS161">
            <v>20000</v>
          </cell>
          <cell r="AT161">
            <v>0</v>
          </cell>
          <cell r="AU161">
            <v>10000</v>
          </cell>
          <cell r="AV161">
            <v>50000</v>
          </cell>
        </row>
        <row r="162">
          <cell r="AL162">
            <v>70000</v>
          </cell>
          <cell r="AM162">
            <v>15000</v>
          </cell>
          <cell r="AN162">
            <v>0</v>
          </cell>
          <cell r="AO162">
            <v>15000</v>
          </cell>
          <cell r="AP162">
            <v>25000</v>
          </cell>
          <cell r="AQ162">
            <v>50000</v>
          </cell>
          <cell r="AR162">
            <v>50000</v>
          </cell>
          <cell r="AS162">
            <v>20000</v>
          </cell>
          <cell r="AT162">
            <v>0</v>
          </cell>
          <cell r="AU162">
            <v>6000</v>
          </cell>
          <cell r="AV162">
            <v>150000</v>
          </cell>
        </row>
        <row r="163">
          <cell r="AL163">
            <v>50000</v>
          </cell>
          <cell r="AM163">
            <v>15000</v>
          </cell>
          <cell r="AN163">
            <v>0</v>
          </cell>
          <cell r="AO163">
            <v>5000</v>
          </cell>
          <cell r="AP163">
            <v>15000</v>
          </cell>
          <cell r="AQ163">
            <v>20000</v>
          </cell>
          <cell r="AR163">
            <v>15000</v>
          </cell>
          <cell r="AS163">
            <v>50000</v>
          </cell>
          <cell r="AT163">
            <v>15000</v>
          </cell>
          <cell r="AU163">
            <v>6000</v>
          </cell>
          <cell r="AV163">
            <v>50000</v>
          </cell>
        </row>
        <row r="164">
          <cell r="AL164">
            <v>50000</v>
          </cell>
          <cell r="AM164">
            <v>15000</v>
          </cell>
          <cell r="AN164">
            <v>0</v>
          </cell>
          <cell r="AO164">
            <v>15000</v>
          </cell>
          <cell r="AP164">
            <v>10000</v>
          </cell>
          <cell r="AQ164">
            <v>25000</v>
          </cell>
          <cell r="AR164">
            <v>25000</v>
          </cell>
          <cell r="AS164">
            <v>10000</v>
          </cell>
          <cell r="AT164">
            <v>0</v>
          </cell>
          <cell r="AU164">
            <v>6000</v>
          </cell>
          <cell r="AV164">
            <v>100000</v>
          </cell>
        </row>
        <row r="165">
          <cell r="AL165">
            <v>100000</v>
          </cell>
          <cell r="AM165">
            <v>20000</v>
          </cell>
          <cell r="AN165">
            <v>0</v>
          </cell>
          <cell r="AO165">
            <v>25000</v>
          </cell>
          <cell r="AP165">
            <v>15000</v>
          </cell>
          <cell r="AQ165">
            <v>10000</v>
          </cell>
          <cell r="AR165">
            <v>20000</v>
          </cell>
          <cell r="AS165">
            <v>0</v>
          </cell>
          <cell r="AT165">
            <v>10000</v>
          </cell>
          <cell r="AU165">
            <v>0</v>
          </cell>
          <cell r="AV165">
            <v>50000</v>
          </cell>
        </row>
        <row r="166">
          <cell r="AL166">
            <v>50000</v>
          </cell>
          <cell r="AM166">
            <v>12000</v>
          </cell>
          <cell r="AN166">
            <v>0</v>
          </cell>
          <cell r="AO166">
            <v>15000</v>
          </cell>
          <cell r="AP166">
            <v>0</v>
          </cell>
          <cell r="AQ166">
            <v>15000</v>
          </cell>
          <cell r="AR166">
            <v>15000</v>
          </cell>
          <cell r="AS166">
            <v>0</v>
          </cell>
          <cell r="AT166">
            <v>30000</v>
          </cell>
          <cell r="AU166">
            <v>6000</v>
          </cell>
          <cell r="AV166">
            <v>100000</v>
          </cell>
        </row>
        <row r="167">
          <cell r="AL167">
            <v>70000</v>
          </cell>
          <cell r="AM167">
            <v>15000</v>
          </cell>
          <cell r="AN167">
            <v>0</v>
          </cell>
          <cell r="AO167">
            <v>12000</v>
          </cell>
          <cell r="AP167">
            <v>0</v>
          </cell>
          <cell r="AQ167">
            <v>5000</v>
          </cell>
          <cell r="AR167">
            <v>0</v>
          </cell>
          <cell r="AS167">
            <v>20000</v>
          </cell>
          <cell r="AT167">
            <v>0</v>
          </cell>
          <cell r="AU167">
            <v>6000</v>
          </cell>
          <cell r="AV167">
            <v>100000</v>
          </cell>
        </row>
        <row r="168">
          <cell r="AL168">
            <v>7000</v>
          </cell>
          <cell r="AM168">
            <v>40000</v>
          </cell>
          <cell r="AN168">
            <v>0</v>
          </cell>
          <cell r="AO168">
            <v>15000</v>
          </cell>
          <cell r="AP168">
            <v>10000</v>
          </cell>
          <cell r="AQ168">
            <v>200000</v>
          </cell>
          <cell r="AR168">
            <v>50000</v>
          </cell>
          <cell r="AS168">
            <v>10000</v>
          </cell>
          <cell r="AT168">
            <v>20000</v>
          </cell>
          <cell r="AU168">
            <v>6000</v>
          </cell>
          <cell r="AV168">
            <v>150000</v>
          </cell>
        </row>
        <row r="169">
          <cell r="AL169">
            <v>50000</v>
          </cell>
          <cell r="AM169">
            <v>10000</v>
          </cell>
          <cell r="AN169">
            <v>0</v>
          </cell>
          <cell r="AO169">
            <v>12000</v>
          </cell>
          <cell r="AP169">
            <v>0</v>
          </cell>
          <cell r="AQ169">
            <v>50000</v>
          </cell>
          <cell r="AR169">
            <v>50000</v>
          </cell>
          <cell r="AS169">
            <v>0</v>
          </cell>
          <cell r="AT169">
            <v>0</v>
          </cell>
          <cell r="AU169">
            <v>0</v>
          </cell>
          <cell r="AV169">
            <v>50000</v>
          </cell>
        </row>
        <row r="170">
          <cell r="AL170">
            <v>50000</v>
          </cell>
          <cell r="AM170">
            <v>15000</v>
          </cell>
          <cell r="AN170">
            <v>0</v>
          </cell>
          <cell r="AO170">
            <v>15000</v>
          </cell>
          <cell r="AP170">
            <v>15000</v>
          </cell>
          <cell r="AQ170">
            <v>15000</v>
          </cell>
          <cell r="AR170">
            <v>15000</v>
          </cell>
          <cell r="AS170">
            <v>15000</v>
          </cell>
          <cell r="AT170">
            <v>10000</v>
          </cell>
          <cell r="AU170">
            <v>0</v>
          </cell>
          <cell r="AV170">
            <v>50000</v>
          </cell>
        </row>
        <row r="171">
          <cell r="AL171">
            <v>70000</v>
          </cell>
          <cell r="AM171">
            <v>15000</v>
          </cell>
          <cell r="AN171">
            <v>0</v>
          </cell>
          <cell r="AO171">
            <v>15000</v>
          </cell>
          <cell r="AP171">
            <v>0</v>
          </cell>
          <cell r="AQ171">
            <v>10000</v>
          </cell>
          <cell r="AR171">
            <v>15000</v>
          </cell>
          <cell r="AS171">
            <v>15000</v>
          </cell>
          <cell r="AT171">
            <v>0</v>
          </cell>
          <cell r="AU171">
            <v>6000</v>
          </cell>
          <cell r="AV171">
            <v>100000</v>
          </cell>
        </row>
        <row r="172">
          <cell r="AL172">
            <v>70000</v>
          </cell>
          <cell r="AM172">
            <v>15000</v>
          </cell>
          <cell r="AN172">
            <v>0</v>
          </cell>
          <cell r="AO172">
            <v>15000</v>
          </cell>
          <cell r="AP172">
            <v>10000</v>
          </cell>
          <cell r="AQ172">
            <v>15000</v>
          </cell>
          <cell r="AR172">
            <v>25000</v>
          </cell>
          <cell r="AS172">
            <v>10000</v>
          </cell>
          <cell r="AT172">
            <v>10000</v>
          </cell>
          <cell r="AU172">
            <v>10000</v>
          </cell>
          <cell r="AV172">
            <v>50000</v>
          </cell>
        </row>
        <row r="173">
          <cell r="AL173">
            <v>70000</v>
          </cell>
          <cell r="AM173">
            <v>15000</v>
          </cell>
          <cell r="AN173">
            <v>0</v>
          </cell>
          <cell r="AO173">
            <v>15000</v>
          </cell>
          <cell r="AP173">
            <v>0</v>
          </cell>
          <cell r="AQ173">
            <v>50000</v>
          </cell>
          <cell r="AR173">
            <v>15000</v>
          </cell>
          <cell r="AS173">
            <v>15000</v>
          </cell>
          <cell r="AT173">
            <v>0</v>
          </cell>
          <cell r="AU173">
            <v>8000</v>
          </cell>
          <cell r="AV173">
            <v>150000</v>
          </cell>
        </row>
        <row r="174">
          <cell r="AL174">
            <v>70000</v>
          </cell>
          <cell r="AM174">
            <v>15000</v>
          </cell>
          <cell r="AN174">
            <v>0</v>
          </cell>
          <cell r="AO174">
            <v>15000</v>
          </cell>
          <cell r="AP174">
            <v>30000</v>
          </cell>
          <cell r="AQ174">
            <v>25000</v>
          </cell>
          <cell r="AR174">
            <v>25000</v>
          </cell>
          <cell r="AS174">
            <v>15000</v>
          </cell>
          <cell r="AT174">
            <v>40000</v>
          </cell>
          <cell r="AU174">
            <v>6000</v>
          </cell>
          <cell r="AV174">
            <v>150000</v>
          </cell>
        </row>
        <row r="175">
          <cell r="AL175">
            <v>80000</v>
          </cell>
          <cell r="AM175">
            <v>15000</v>
          </cell>
          <cell r="AN175">
            <v>0</v>
          </cell>
          <cell r="AO175">
            <v>15000</v>
          </cell>
          <cell r="AP175">
            <v>40000</v>
          </cell>
          <cell r="AQ175">
            <v>35000</v>
          </cell>
          <cell r="AR175">
            <v>30000</v>
          </cell>
          <cell r="AS175">
            <v>15000</v>
          </cell>
          <cell r="AT175">
            <v>0</v>
          </cell>
          <cell r="AU175">
            <v>5000</v>
          </cell>
          <cell r="AV175">
            <v>100000</v>
          </cell>
        </row>
        <row r="176">
          <cell r="AL176">
            <v>70000</v>
          </cell>
          <cell r="AM176">
            <v>15000</v>
          </cell>
          <cell r="AN176">
            <v>0</v>
          </cell>
          <cell r="AO176">
            <v>15000</v>
          </cell>
          <cell r="AP176">
            <v>10000</v>
          </cell>
          <cell r="AQ176">
            <v>20000</v>
          </cell>
          <cell r="AR176">
            <v>25000</v>
          </cell>
          <cell r="AS176">
            <v>10000</v>
          </cell>
          <cell r="AT176">
            <v>20000</v>
          </cell>
          <cell r="AU176">
            <v>5000</v>
          </cell>
          <cell r="AV176">
            <v>150000</v>
          </cell>
        </row>
        <row r="177">
          <cell r="AL177">
            <v>80000</v>
          </cell>
          <cell r="AM177">
            <v>20000</v>
          </cell>
          <cell r="AN177">
            <v>0</v>
          </cell>
          <cell r="AO177">
            <v>25000</v>
          </cell>
          <cell r="AP177">
            <v>20000</v>
          </cell>
          <cell r="AQ177">
            <v>20000</v>
          </cell>
          <cell r="AR177">
            <v>25000</v>
          </cell>
          <cell r="AS177">
            <v>0</v>
          </cell>
          <cell r="AT177">
            <v>0</v>
          </cell>
          <cell r="AU177">
            <v>6000</v>
          </cell>
          <cell r="AV177">
            <v>150000</v>
          </cell>
        </row>
        <row r="178">
          <cell r="AL178">
            <v>100000</v>
          </cell>
          <cell r="AM178">
            <v>20000</v>
          </cell>
          <cell r="AN178">
            <v>0</v>
          </cell>
          <cell r="AO178">
            <v>10000</v>
          </cell>
          <cell r="AP178">
            <v>10000</v>
          </cell>
          <cell r="AQ178">
            <v>150000</v>
          </cell>
          <cell r="AR178">
            <v>50000</v>
          </cell>
          <cell r="AS178">
            <v>10000</v>
          </cell>
          <cell r="AT178">
            <v>40000</v>
          </cell>
          <cell r="AU178">
            <v>3000</v>
          </cell>
          <cell r="AV178">
            <v>50000</v>
          </cell>
        </row>
        <row r="179">
          <cell r="AL179">
            <v>150000</v>
          </cell>
          <cell r="AM179">
            <v>25000</v>
          </cell>
          <cell r="AN179">
            <v>60000</v>
          </cell>
          <cell r="AO179">
            <v>15000</v>
          </cell>
          <cell r="AP179">
            <v>10000</v>
          </cell>
          <cell r="AQ179">
            <v>30000</v>
          </cell>
          <cell r="AR179">
            <v>25000</v>
          </cell>
          <cell r="AS179">
            <v>20000</v>
          </cell>
          <cell r="AT179">
            <v>0</v>
          </cell>
          <cell r="AU179">
            <v>15000</v>
          </cell>
          <cell r="AV179">
            <v>100000</v>
          </cell>
        </row>
        <row r="180">
          <cell r="AL180">
            <v>120000</v>
          </cell>
          <cell r="AM180">
            <v>15000</v>
          </cell>
          <cell r="AN180">
            <v>0</v>
          </cell>
          <cell r="AO180">
            <v>30000</v>
          </cell>
          <cell r="AP180">
            <v>10000</v>
          </cell>
          <cell r="AQ180">
            <v>50000</v>
          </cell>
          <cell r="AR180">
            <v>50000</v>
          </cell>
          <cell r="AS180">
            <v>20000</v>
          </cell>
          <cell r="AT180">
            <v>0</v>
          </cell>
          <cell r="AU180">
            <v>10000</v>
          </cell>
          <cell r="AV180">
            <v>150000</v>
          </cell>
        </row>
        <row r="181">
          <cell r="AL181">
            <v>90000</v>
          </cell>
          <cell r="AM181">
            <v>15000</v>
          </cell>
          <cell r="AN181">
            <v>0</v>
          </cell>
          <cell r="AO181">
            <v>20000</v>
          </cell>
          <cell r="AP181">
            <v>15000</v>
          </cell>
          <cell r="AQ181">
            <v>50000</v>
          </cell>
          <cell r="AR181">
            <v>20000</v>
          </cell>
          <cell r="AS181">
            <v>12000</v>
          </cell>
          <cell r="AT181">
            <v>0</v>
          </cell>
          <cell r="AU181">
            <v>6000</v>
          </cell>
          <cell r="AV181">
            <v>80000</v>
          </cell>
        </row>
        <row r="182">
          <cell r="AL182">
            <v>100000</v>
          </cell>
          <cell r="AM182">
            <v>15000</v>
          </cell>
          <cell r="AN182">
            <v>0</v>
          </cell>
          <cell r="AO182">
            <v>10000</v>
          </cell>
          <cell r="AP182">
            <v>15000</v>
          </cell>
          <cell r="AQ182">
            <v>50000</v>
          </cell>
          <cell r="AR182">
            <v>12000</v>
          </cell>
          <cell r="AS182">
            <v>10000</v>
          </cell>
          <cell r="AT182">
            <v>0</v>
          </cell>
          <cell r="AU182">
            <v>5000</v>
          </cell>
          <cell r="AV182">
            <v>120000</v>
          </cell>
        </row>
        <row r="183">
          <cell r="AL183">
            <v>150000</v>
          </cell>
          <cell r="AM183">
            <v>20000</v>
          </cell>
          <cell r="AN183">
            <v>0</v>
          </cell>
          <cell r="AO183">
            <v>20000</v>
          </cell>
          <cell r="AP183">
            <v>25000</v>
          </cell>
          <cell r="AQ183">
            <v>50000</v>
          </cell>
          <cell r="AR183">
            <v>25000</v>
          </cell>
          <cell r="AS183">
            <v>8000</v>
          </cell>
          <cell r="AT183">
            <v>15000</v>
          </cell>
          <cell r="AU183">
            <v>0</v>
          </cell>
          <cell r="AV183">
            <v>100000</v>
          </cell>
        </row>
        <row r="184">
          <cell r="AL184">
            <v>100000</v>
          </cell>
          <cell r="AM184">
            <v>15000</v>
          </cell>
          <cell r="AN184">
            <v>0</v>
          </cell>
          <cell r="AO184">
            <v>20000</v>
          </cell>
          <cell r="AP184">
            <v>30000</v>
          </cell>
          <cell r="AQ184">
            <v>50000</v>
          </cell>
          <cell r="AR184">
            <v>50000</v>
          </cell>
          <cell r="AS184">
            <v>25000</v>
          </cell>
          <cell r="AT184">
            <v>0</v>
          </cell>
          <cell r="AU184">
            <v>6000</v>
          </cell>
          <cell r="AV184">
            <v>100000</v>
          </cell>
        </row>
        <row r="185">
          <cell r="AL185">
            <v>120000</v>
          </cell>
          <cell r="AM185">
            <v>12000</v>
          </cell>
          <cell r="AN185">
            <v>0</v>
          </cell>
          <cell r="AO185">
            <v>15000</v>
          </cell>
          <cell r="AP185">
            <v>20000</v>
          </cell>
          <cell r="AQ185">
            <v>30000</v>
          </cell>
          <cell r="AR185">
            <v>15000</v>
          </cell>
          <cell r="AS185">
            <v>0</v>
          </cell>
          <cell r="AT185">
            <v>0</v>
          </cell>
          <cell r="AU185">
            <v>8000</v>
          </cell>
          <cell r="AV185">
            <v>80000</v>
          </cell>
        </row>
        <row r="186">
          <cell r="AL186">
            <v>150000</v>
          </cell>
          <cell r="AM186">
            <v>12000</v>
          </cell>
          <cell r="AN186">
            <v>0</v>
          </cell>
          <cell r="AO186">
            <v>15000</v>
          </cell>
          <cell r="AP186">
            <v>20000</v>
          </cell>
          <cell r="AQ186">
            <v>25000</v>
          </cell>
          <cell r="AR186">
            <v>50000</v>
          </cell>
          <cell r="AS186">
            <v>10000</v>
          </cell>
          <cell r="AT186">
            <v>0</v>
          </cell>
          <cell r="AU186">
            <v>6000</v>
          </cell>
          <cell r="AV186">
            <v>120000</v>
          </cell>
        </row>
        <row r="187">
          <cell r="AL187">
            <v>100000</v>
          </cell>
          <cell r="AM187">
            <v>10000</v>
          </cell>
          <cell r="AN187">
            <v>0</v>
          </cell>
          <cell r="AO187">
            <v>15000</v>
          </cell>
          <cell r="AP187">
            <v>20000</v>
          </cell>
          <cell r="AQ187">
            <v>50000</v>
          </cell>
          <cell r="AR187">
            <v>15000</v>
          </cell>
          <cell r="AS187">
            <v>0</v>
          </cell>
          <cell r="AT187">
            <v>0</v>
          </cell>
          <cell r="AU187">
            <v>8000</v>
          </cell>
          <cell r="AV187">
            <v>120000</v>
          </cell>
        </row>
        <row r="188">
          <cell r="AL188">
            <v>150000</v>
          </cell>
          <cell r="AM188">
            <v>12000</v>
          </cell>
          <cell r="AN188">
            <v>0</v>
          </cell>
          <cell r="AO188">
            <v>15000</v>
          </cell>
          <cell r="AP188">
            <v>25000</v>
          </cell>
          <cell r="AQ188">
            <v>50000</v>
          </cell>
          <cell r="AR188">
            <v>20000</v>
          </cell>
          <cell r="AS188">
            <v>0</v>
          </cell>
          <cell r="AT188">
            <v>0</v>
          </cell>
          <cell r="AU188">
            <v>9000</v>
          </cell>
          <cell r="AV188">
            <v>150000</v>
          </cell>
        </row>
        <row r="189">
          <cell r="AL189">
            <v>200000</v>
          </cell>
          <cell r="AM189">
            <v>12000</v>
          </cell>
          <cell r="AN189">
            <v>0</v>
          </cell>
          <cell r="AO189">
            <v>12000</v>
          </cell>
          <cell r="AP189">
            <v>50000</v>
          </cell>
          <cell r="AQ189">
            <v>50000</v>
          </cell>
          <cell r="AR189">
            <v>12000</v>
          </cell>
          <cell r="AS189">
            <v>0</v>
          </cell>
          <cell r="AT189">
            <v>0</v>
          </cell>
          <cell r="AU189">
            <v>5000</v>
          </cell>
          <cell r="AV189">
            <v>100000</v>
          </cell>
        </row>
        <row r="190">
          <cell r="AL190">
            <v>120000</v>
          </cell>
          <cell r="AM190">
            <v>12000</v>
          </cell>
          <cell r="AN190">
            <v>0</v>
          </cell>
          <cell r="AO190">
            <v>12000</v>
          </cell>
          <cell r="AP190">
            <v>25000</v>
          </cell>
          <cell r="AQ190">
            <v>50000</v>
          </cell>
          <cell r="AR190">
            <v>10000</v>
          </cell>
          <cell r="AS190">
            <v>25000</v>
          </cell>
          <cell r="AT190">
            <v>0</v>
          </cell>
          <cell r="AU190">
            <v>7000</v>
          </cell>
          <cell r="AV190">
            <v>150000</v>
          </cell>
        </row>
        <row r="191">
          <cell r="AL191">
            <v>150000</v>
          </cell>
          <cell r="AM191">
            <v>12000</v>
          </cell>
          <cell r="AN191">
            <v>0</v>
          </cell>
          <cell r="AO191">
            <v>5000</v>
          </cell>
          <cell r="AP191">
            <v>20000</v>
          </cell>
          <cell r="AQ191">
            <v>10000</v>
          </cell>
          <cell r="AR191">
            <v>10000</v>
          </cell>
          <cell r="AS191">
            <v>10000</v>
          </cell>
          <cell r="AT191">
            <v>5000</v>
          </cell>
          <cell r="AU191">
            <v>3000</v>
          </cell>
          <cell r="AV191">
            <v>15000</v>
          </cell>
        </row>
        <row r="192">
          <cell r="AL192">
            <v>150000</v>
          </cell>
          <cell r="AM192">
            <v>10000</v>
          </cell>
          <cell r="AN192">
            <v>0</v>
          </cell>
          <cell r="AO192">
            <v>10000</v>
          </cell>
          <cell r="AP192">
            <v>0</v>
          </cell>
          <cell r="AQ192">
            <v>50000</v>
          </cell>
          <cell r="AR192">
            <v>5000</v>
          </cell>
          <cell r="AS192">
            <v>10000</v>
          </cell>
          <cell r="AT192">
            <v>25000</v>
          </cell>
          <cell r="AU192">
            <v>5000</v>
          </cell>
          <cell r="AV192">
            <v>0</v>
          </cell>
        </row>
        <row r="193">
          <cell r="AL193">
            <v>150000</v>
          </cell>
          <cell r="AM193">
            <v>15000</v>
          </cell>
          <cell r="AN193">
            <v>0</v>
          </cell>
          <cell r="AO193">
            <v>5000</v>
          </cell>
          <cell r="AP193">
            <v>15000</v>
          </cell>
          <cell r="AQ193">
            <v>50000</v>
          </cell>
          <cell r="AR193">
            <v>10000</v>
          </cell>
          <cell r="AS193">
            <v>10000</v>
          </cell>
          <cell r="AT193">
            <v>0</v>
          </cell>
          <cell r="AU193">
            <v>10000</v>
          </cell>
          <cell r="AV193">
            <v>0</v>
          </cell>
        </row>
        <row r="194">
          <cell r="AL194">
            <v>200000</v>
          </cell>
          <cell r="AM194">
            <v>25000</v>
          </cell>
          <cell r="AN194">
            <v>0</v>
          </cell>
          <cell r="AO194">
            <v>5000</v>
          </cell>
          <cell r="AP194">
            <v>30000</v>
          </cell>
          <cell r="AQ194">
            <v>50000</v>
          </cell>
          <cell r="AR194">
            <v>20000</v>
          </cell>
          <cell r="AS194">
            <v>10000</v>
          </cell>
          <cell r="AT194">
            <v>0</v>
          </cell>
          <cell r="AU194">
            <v>10000</v>
          </cell>
          <cell r="AV194">
            <v>10000</v>
          </cell>
        </row>
        <row r="195">
          <cell r="AL195">
            <v>150000</v>
          </cell>
          <cell r="AM195">
            <v>15000</v>
          </cell>
          <cell r="AN195">
            <v>0</v>
          </cell>
          <cell r="AO195">
            <v>5000</v>
          </cell>
          <cell r="AP195">
            <v>0</v>
          </cell>
          <cell r="AQ195">
            <v>0</v>
          </cell>
          <cell r="AR195">
            <v>0</v>
          </cell>
          <cell r="AS195">
            <v>10000</v>
          </cell>
          <cell r="AT195">
            <v>10000</v>
          </cell>
          <cell r="AU195">
            <v>5000</v>
          </cell>
          <cell r="AV195">
            <v>20000</v>
          </cell>
        </row>
        <row r="196">
          <cell r="AL196">
            <v>100000</v>
          </cell>
          <cell r="AM196">
            <v>7000</v>
          </cell>
          <cell r="AN196">
            <v>0</v>
          </cell>
          <cell r="AO196">
            <v>0</v>
          </cell>
          <cell r="AP196">
            <v>0</v>
          </cell>
          <cell r="AQ196">
            <v>15000</v>
          </cell>
          <cell r="AR196">
            <v>0</v>
          </cell>
          <cell r="AS196">
            <v>10000</v>
          </cell>
          <cell r="AT196">
            <v>5000</v>
          </cell>
          <cell r="AU196">
            <v>0</v>
          </cell>
          <cell r="AV196">
            <v>5000</v>
          </cell>
        </row>
        <row r="197">
          <cell r="AL197">
            <v>150000</v>
          </cell>
          <cell r="AM197">
            <v>20000</v>
          </cell>
          <cell r="AN197">
            <v>0</v>
          </cell>
          <cell r="AO197">
            <v>5000</v>
          </cell>
          <cell r="AP197">
            <v>30000</v>
          </cell>
          <cell r="AQ197">
            <v>0</v>
          </cell>
          <cell r="AR197">
            <v>5000</v>
          </cell>
          <cell r="AS197">
            <v>15000</v>
          </cell>
          <cell r="AT197">
            <v>40000</v>
          </cell>
          <cell r="AU197">
            <v>5000</v>
          </cell>
          <cell r="AV197">
            <v>10000</v>
          </cell>
        </row>
        <row r="198">
          <cell r="AL198">
            <v>150000</v>
          </cell>
          <cell r="AM198">
            <v>15000</v>
          </cell>
          <cell r="AN198">
            <v>0</v>
          </cell>
          <cell r="AO198">
            <v>5000</v>
          </cell>
          <cell r="AP198">
            <v>10000</v>
          </cell>
          <cell r="AQ198">
            <v>0</v>
          </cell>
          <cell r="AR198">
            <v>5000</v>
          </cell>
          <cell r="AS198">
            <v>15000</v>
          </cell>
          <cell r="AT198">
            <v>20000</v>
          </cell>
          <cell r="AU198">
            <v>0</v>
          </cell>
          <cell r="AV198">
            <v>10000</v>
          </cell>
        </row>
        <row r="199">
          <cell r="AL199">
            <v>100000</v>
          </cell>
          <cell r="AM199">
            <v>10000</v>
          </cell>
          <cell r="AN199">
            <v>0</v>
          </cell>
          <cell r="AO199">
            <v>5000</v>
          </cell>
          <cell r="AP199">
            <v>0</v>
          </cell>
          <cell r="AQ199">
            <v>10000</v>
          </cell>
          <cell r="AR199">
            <v>0</v>
          </cell>
          <cell r="AS199">
            <v>0</v>
          </cell>
          <cell r="AT199">
            <v>0</v>
          </cell>
          <cell r="AU199">
            <v>0</v>
          </cell>
          <cell r="AV199">
            <v>0</v>
          </cell>
        </row>
        <row r="200">
          <cell r="AL200">
            <v>100000</v>
          </cell>
          <cell r="AM200">
            <v>10000</v>
          </cell>
          <cell r="AN200">
            <v>0</v>
          </cell>
          <cell r="AO200">
            <v>5000</v>
          </cell>
          <cell r="AP200">
            <v>10000</v>
          </cell>
          <cell r="AQ200">
            <v>10000</v>
          </cell>
          <cell r="AR200">
            <v>10000</v>
          </cell>
          <cell r="AS200">
            <v>10000</v>
          </cell>
          <cell r="AT200">
            <v>0</v>
          </cell>
          <cell r="AU200">
            <v>3000</v>
          </cell>
          <cell r="AV200">
            <v>10000</v>
          </cell>
        </row>
        <row r="201">
          <cell r="AL201">
            <v>120000</v>
          </cell>
          <cell r="AM201">
            <v>10000</v>
          </cell>
          <cell r="AN201">
            <v>0</v>
          </cell>
          <cell r="AO201">
            <v>5000</v>
          </cell>
          <cell r="AP201">
            <v>10000</v>
          </cell>
          <cell r="AQ201">
            <v>0</v>
          </cell>
          <cell r="AR201">
            <v>10000</v>
          </cell>
          <cell r="AS201">
            <v>10000</v>
          </cell>
          <cell r="AT201">
            <v>5000</v>
          </cell>
          <cell r="AU201">
            <v>6000</v>
          </cell>
          <cell r="AV201">
            <v>10000</v>
          </cell>
        </row>
        <row r="202">
          <cell r="AL202">
            <v>150000</v>
          </cell>
          <cell r="AM202">
            <v>10000</v>
          </cell>
          <cell r="AN202">
            <v>0</v>
          </cell>
          <cell r="AO202">
            <v>5000</v>
          </cell>
          <cell r="AP202">
            <v>10000</v>
          </cell>
          <cell r="AQ202">
            <v>0</v>
          </cell>
          <cell r="AR202">
            <v>10000</v>
          </cell>
          <cell r="AS202">
            <v>11000</v>
          </cell>
          <cell r="AT202">
            <v>0</v>
          </cell>
          <cell r="AU202">
            <v>5000</v>
          </cell>
          <cell r="AV202">
            <v>10000</v>
          </cell>
        </row>
        <row r="203">
          <cell r="AL203">
            <v>150000</v>
          </cell>
          <cell r="AM203">
            <v>15000</v>
          </cell>
          <cell r="AN203">
            <v>10000</v>
          </cell>
          <cell r="AO203">
            <v>5000</v>
          </cell>
          <cell r="AP203">
            <v>20000</v>
          </cell>
          <cell r="AQ203">
            <v>0</v>
          </cell>
          <cell r="AR203">
            <v>10000</v>
          </cell>
          <cell r="AS203">
            <v>10000</v>
          </cell>
          <cell r="AT203">
            <v>0</v>
          </cell>
          <cell r="AU203">
            <v>5000</v>
          </cell>
          <cell r="AV203">
            <v>10000</v>
          </cell>
        </row>
        <row r="204">
          <cell r="AL204">
            <v>150000</v>
          </cell>
          <cell r="AM204">
            <v>10000</v>
          </cell>
          <cell r="AN204">
            <v>0</v>
          </cell>
          <cell r="AO204">
            <v>5000</v>
          </cell>
          <cell r="AP204">
            <v>10000</v>
          </cell>
          <cell r="AQ204">
            <v>12000</v>
          </cell>
          <cell r="AR204">
            <v>8000</v>
          </cell>
          <cell r="AS204">
            <v>10000</v>
          </cell>
          <cell r="AT204">
            <v>0</v>
          </cell>
          <cell r="AU204">
            <v>20000</v>
          </cell>
          <cell r="AV204">
            <v>11000</v>
          </cell>
        </row>
        <row r="205">
          <cell r="AL205">
            <v>100000</v>
          </cell>
          <cell r="AM205">
            <v>7000</v>
          </cell>
          <cell r="AN205">
            <v>0</v>
          </cell>
          <cell r="AO205">
            <v>5000</v>
          </cell>
          <cell r="AP205">
            <v>10000</v>
          </cell>
          <cell r="AQ205">
            <v>10000</v>
          </cell>
          <cell r="AR205">
            <v>8000</v>
          </cell>
          <cell r="AS205">
            <v>10000</v>
          </cell>
          <cell r="AT205">
            <v>0</v>
          </cell>
          <cell r="AU205">
            <v>4000</v>
          </cell>
          <cell r="AV205">
            <v>10000</v>
          </cell>
        </row>
        <row r="206">
          <cell r="AL206">
            <v>0</v>
          </cell>
          <cell r="AM206">
            <v>0</v>
          </cell>
          <cell r="AN206">
            <v>0</v>
          </cell>
          <cell r="AO206">
            <v>10000</v>
          </cell>
          <cell r="AP206">
            <v>0</v>
          </cell>
          <cell r="AQ206">
            <v>30000</v>
          </cell>
          <cell r="AR206">
            <v>0</v>
          </cell>
          <cell r="AS206">
            <v>25000</v>
          </cell>
          <cell r="AT206">
            <v>0</v>
          </cell>
          <cell r="AU206">
            <v>5000</v>
          </cell>
          <cell r="AV206">
            <v>0</v>
          </cell>
        </row>
        <row r="207">
          <cell r="AL207">
            <v>0</v>
          </cell>
          <cell r="AM207">
            <v>0</v>
          </cell>
          <cell r="AN207">
            <v>0</v>
          </cell>
          <cell r="AO207">
            <v>0</v>
          </cell>
          <cell r="AP207">
            <v>8000</v>
          </cell>
          <cell r="AQ207">
            <v>0</v>
          </cell>
          <cell r="AR207">
            <v>0</v>
          </cell>
          <cell r="AS207">
            <v>0</v>
          </cell>
          <cell r="AT207">
            <v>0</v>
          </cell>
          <cell r="AU207">
            <v>5000</v>
          </cell>
          <cell r="AV207">
            <v>10000</v>
          </cell>
        </row>
        <row r="208">
          <cell r="AL208">
            <v>0</v>
          </cell>
          <cell r="AM208">
            <v>0</v>
          </cell>
          <cell r="AN208">
            <v>0</v>
          </cell>
          <cell r="AO208">
            <v>5000</v>
          </cell>
          <cell r="AP208">
            <v>20000</v>
          </cell>
          <cell r="AQ208">
            <v>7000</v>
          </cell>
          <cell r="AR208">
            <v>0</v>
          </cell>
          <cell r="AS208">
            <v>35000</v>
          </cell>
          <cell r="AT208">
            <v>0</v>
          </cell>
          <cell r="AU208">
            <v>4400</v>
          </cell>
          <cell r="AV208">
            <v>0</v>
          </cell>
        </row>
        <row r="209">
          <cell r="AL209">
            <v>0</v>
          </cell>
          <cell r="AM209">
            <v>0</v>
          </cell>
          <cell r="AN209">
            <v>0</v>
          </cell>
          <cell r="AO209">
            <v>10000</v>
          </cell>
          <cell r="AP209">
            <v>0</v>
          </cell>
          <cell r="AQ209">
            <v>0</v>
          </cell>
          <cell r="AR209">
            <v>0</v>
          </cell>
          <cell r="AS209">
            <v>15000</v>
          </cell>
          <cell r="AT209">
            <v>0</v>
          </cell>
          <cell r="AU209">
            <v>10000</v>
          </cell>
          <cell r="AV209">
            <v>0</v>
          </cell>
        </row>
        <row r="210">
          <cell r="AL210">
            <v>100000</v>
          </cell>
          <cell r="AM210">
            <v>40000</v>
          </cell>
          <cell r="AN210">
            <v>0</v>
          </cell>
          <cell r="AO210">
            <v>6000</v>
          </cell>
          <cell r="AP210">
            <v>0</v>
          </cell>
          <cell r="AQ210">
            <v>85000</v>
          </cell>
          <cell r="AR210">
            <v>0</v>
          </cell>
          <cell r="AS210">
            <v>50000</v>
          </cell>
          <cell r="AT210">
            <v>150000</v>
          </cell>
          <cell r="AU210">
            <v>10000</v>
          </cell>
          <cell r="AV210">
            <v>0</v>
          </cell>
        </row>
        <row r="211">
          <cell r="AL211">
            <v>0</v>
          </cell>
          <cell r="AM211">
            <v>0</v>
          </cell>
          <cell r="AN211">
            <v>0</v>
          </cell>
          <cell r="AO211">
            <v>5000</v>
          </cell>
          <cell r="AP211">
            <v>0</v>
          </cell>
          <cell r="AQ211">
            <v>150000</v>
          </cell>
          <cell r="AR211">
            <v>0</v>
          </cell>
          <cell r="AS211">
            <v>40000</v>
          </cell>
          <cell r="AT211">
            <v>20000</v>
          </cell>
          <cell r="AU211">
            <v>6000</v>
          </cell>
          <cell r="AV211">
            <v>0</v>
          </cell>
        </row>
        <row r="212">
          <cell r="AL212">
            <v>0</v>
          </cell>
          <cell r="AM212">
            <v>0</v>
          </cell>
          <cell r="AN212">
            <v>0</v>
          </cell>
          <cell r="AO212">
            <v>4000</v>
          </cell>
          <cell r="AP212">
            <v>0</v>
          </cell>
          <cell r="AQ212">
            <v>0</v>
          </cell>
          <cell r="AR212">
            <v>0</v>
          </cell>
          <cell r="AS212">
            <v>20000</v>
          </cell>
          <cell r="AT212">
            <v>0</v>
          </cell>
          <cell r="AU212">
            <v>4000</v>
          </cell>
          <cell r="AV212">
            <v>0</v>
          </cell>
        </row>
        <row r="213">
          <cell r="AL213">
            <v>0</v>
          </cell>
          <cell r="AM213">
            <v>0</v>
          </cell>
          <cell r="AN213">
            <v>0</v>
          </cell>
          <cell r="AO213">
            <v>0</v>
          </cell>
          <cell r="AP213">
            <v>0</v>
          </cell>
          <cell r="AQ213">
            <v>0</v>
          </cell>
          <cell r="AR213">
            <v>0</v>
          </cell>
          <cell r="AS213">
            <v>10000</v>
          </cell>
          <cell r="AT213">
            <v>0</v>
          </cell>
          <cell r="AU213">
            <v>20000</v>
          </cell>
          <cell r="AV213">
            <v>0</v>
          </cell>
        </row>
        <row r="214">
          <cell r="AL214">
            <v>0</v>
          </cell>
          <cell r="AM214">
            <v>0</v>
          </cell>
          <cell r="AN214">
            <v>0</v>
          </cell>
          <cell r="AO214">
            <v>2000</v>
          </cell>
          <cell r="AP214">
            <v>9</v>
          </cell>
          <cell r="AQ214">
            <v>50000</v>
          </cell>
          <cell r="AR214">
            <v>1000</v>
          </cell>
          <cell r="AS214">
            <v>6000</v>
          </cell>
          <cell r="AT214">
            <v>2000</v>
          </cell>
          <cell r="AU214">
            <v>3000</v>
          </cell>
          <cell r="AV214">
            <v>300000</v>
          </cell>
        </row>
        <row r="215">
          <cell r="AL215">
            <v>0</v>
          </cell>
          <cell r="AM215">
            <v>0</v>
          </cell>
          <cell r="AN215">
            <v>0</v>
          </cell>
          <cell r="AO215">
            <v>10500</v>
          </cell>
          <cell r="AP215">
            <v>0</v>
          </cell>
          <cell r="AQ215">
            <v>0</v>
          </cell>
          <cell r="AR215">
            <v>0</v>
          </cell>
          <cell r="AS215">
            <v>50000</v>
          </cell>
          <cell r="AT215">
            <v>0</v>
          </cell>
          <cell r="AU215">
            <v>30000</v>
          </cell>
          <cell r="AV215">
            <v>0</v>
          </cell>
        </row>
        <row r="216">
          <cell r="AL216">
            <v>0</v>
          </cell>
          <cell r="AM216">
            <v>0</v>
          </cell>
          <cell r="AN216">
            <v>0</v>
          </cell>
          <cell r="AO216">
            <v>10000</v>
          </cell>
          <cell r="AP216">
            <v>0</v>
          </cell>
          <cell r="AQ216">
            <v>0</v>
          </cell>
          <cell r="AR216">
            <v>2000</v>
          </cell>
          <cell r="AS216">
            <v>40000</v>
          </cell>
          <cell r="AT216">
            <v>0</v>
          </cell>
          <cell r="AU216">
            <v>5000</v>
          </cell>
          <cell r="AV216">
            <v>30000</v>
          </cell>
        </row>
        <row r="217">
          <cell r="AL217">
            <v>90000</v>
          </cell>
          <cell r="AM217">
            <v>0</v>
          </cell>
          <cell r="AN217">
            <v>0</v>
          </cell>
          <cell r="AO217">
            <v>12000</v>
          </cell>
          <cell r="AP217">
            <v>0</v>
          </cell>
          <cell r="AQ217">
            <v>200000</v>
          </cell>
          <cell r="AR217">
            <v>0</v>
          </cell>
          <cell r="AS217">
            <v>30000</v>
          </cell>
          <cell r="AT217">
            <v>80000</v>
          </cell>
          <cell r="AU217">
            <v>30000</v>
          </cell>
          <cell r="AV217">
            <v>0</v>
          </cell>
        </row>
        <row r="218">
          <cell r="AL218">
            <v>0</v>
          </cell>
          <cell r="AM218">
            <v>0</v>
          </cell>
          <cell r="AN218">
            <v>0</v>
          </cell>
          <cell r="AO218">
            <v>0</v>
          </cell>
          <cell r="AP218">
            <v>0</v>
          </cell>
          <cell r="AQ218">
            <v>450000</v>
          </cell>
          <cell r="AR218">
            <v>100000</v>
          </cell>
          <cell r="AS218">
            <v>40000</v>
          </cell>
          <cell r="AT218">
            <v>0</v>
          </cell>
          <cell r="AU218">
            <v>20000</v>
          </cell>
          <cell r="AV218">
            <v>0</v>
          </cell>
        </row>
        <row r="219">
          <cell r="AL219">
            <v>50000</v>
          </cell>
          <cell r="AM219">
            <v>0</v>
          </cell>
          <cell r="AN219">
            <v>0</v>
          </cell>
          <cell r="AO219">
            <v>0</v>
          </cell>
          <cell r="AP219">
            <v>0</v>
          </cell>
          <cell r="AQ219">
            <v>0</v>
          </cell>
          <cell r="AR219">
            <v>0</v>
          </cell>
          <cell r="AS219">
            <v>30000</v>
          </cell>
          <cell r="AT219">
            <v>0</v>
          </cell>
          <cell r="AU219">
            <v>20000</v>
          </cell>
          <cell r="AV219">
            <v>20000</v>
          </cell>
        </row>
        <row r="220">
          <cell r="AL220">
            <v>0</v>
          </cell>
          <cell r="AM220">
            <v>0</v>
          </cell>
          <cell r="AN220">
            <v>0</v>
          </cell>
          <cell r="AO220">
            <v>0</v>
          </cell>
          <cell r="AP220">
            <v>0</v>
          </cell>
          <cell r="AQ220">
            <v>90000</v>
          </cell>
          <cell r="AR220">
            <v>0</v>
          </cell>
          <cell r="AS220">
            <v>0</v>
          </cell>
          <cell r="AT220">
            <v>0</v>
          </cell>
          <cell r="AU220">
            <v>6000</v>
          </cell>
          <cell r="AV220">
            <v>0</v>
          </cell>
        </row>
        <row r="221">
          <cell r="AL221">
            <v>0</v>
          </cell>
          <cell r="AM221">
            <v>0</v>
          </cell>
          <cell r="AN221">
            <v>0</v>
          </cell>
          <cell r="AO221">
            <v>2000</v>
          </cell>
          <cell r="AP221">
            <v>0</v>
          </cell>
          <cell r="AQ221">
            <v>0</v>
          </cell>
          <cell r="AR221">
            <v>0</v>
          </cell>
          <cell r="AS221">
            <v>0</v>
          </cell>
          <cell r="AT221">
            <v>0</v>
          </cell>
          <cell r="AU221">
            <v>6000</v>
          </cell>
          <cell r="AV221">
            <v>5000</v>
          </cell>
        </row>
        <row r="222">
          <cell r="AL222">
            <v>0</v>
          </cell>
          <cell r="AM222">
            <v>0</v>
          </cell>
          <cell r="AN222">
            <v>0</v>
          </cell>
          <cell r="AO222">
            <v>30000</v>
          </cell>
          <cell r="AP222">
            <v>0</v>
          </cell>
          <cell r="AQ222">
            <v>10000</v>
          </cell>
          <cell r="AR222">
            <v>0</v>
          </cell>
          <cell r="AS222">
            <v>20000</v>
          </cell>
          <cell r="AT222">
            <v>0</v>
          </cell>
          <cell r="AU222">
            <v>12000</v>
          </cell>
          <cell r="AV222">
            <v>0</v>
          </cell>
        </row>
        <row r="223">
          <cell r="AL223">
            <v>0</v>
          </cell>
          <cell r="AM223">
            <v>0</v>
          </cell>
          <cell r="AN223">
            <v>0</v>
          </cell>
          <cell r="AO223">
            <v>0</v>
          </cell>
          <cell r="AP223">
            <v>0</v>
          </cell>
          <cell r="AQ223">
            <v>0</v>
          </cell>
          <cell r="AR223">
            <v>0</v>
          </cell>
          <cell r="AS223">
            <v>0</v>
          </cell>
          <cell r="AT223">
            <v>0</v>
          </cell>
          <cell r="AU223">
            <v>20000</v>
          </cell>
          <cell r="AV223">
            <v>0</v>
          </cell>
        </row>
        <row r="224">
          <cell r="AL224">
            <v>100000</v>
          </cell>
          <cell r="AM224">
            <v>0</v>
          </cell>
          <cell r="AN224">
            <v>0</v>
          </cell>
          <cell r="AO224">
            <v>15000</v>
          </cell>
          <cell r="AP224">
            <v>0</v>
          </cell>
          <cell r="AQ224">
            <v>30000</v>
          </cell>
          <cell r="AR224">
            <v>0</v>
          </cell>
          <cell r="AS224">
            <v>40000</v>
          </cell>
          <cell r="AT224">
            <v>0</v>
          </cell>
          <cell r="AU224">
            <v>10000</v>
          </cell>
          <cell r="AV224">
            <v>0</v>
          </cell>
        </row>
        <row r="225">
          <cell r="AL225">
            <v>300000</v>
          </cell>
          <cell r="AM225">
            <v>21000</v>
          </cell>
          <cell r="AN225">
            <v>0</v>
          </cell>
          <cell r="AO225">
            <v>0</v>
          </cell>
          <cell r="AP225">
            <v>40000</v>
          </cell>
          <cell r="AQ225">
            <v>100000</v>
          </cell>
          <cell r="AR225">
            <v>0</v>
          </cell>
          <cell r="AS225">
            <v>40000</v>
          </cell>
          <cell r="AT225">
            <v>0</v>
          </cell>
          <cell r="AU225">
            <v>3000</v>
          </cell>
          <cell r="AV225">
            <v>0</v>
          </cell>
        </row>
        <row r="226">
          <cell r="AL226">
            <v>40000</v>
          </cell>
          <cell r="AM226">
            <v>0</v>
          </cell>
          <cell r="AN226">
            <v>0</v>
          </cell>
          <cell r="AO226">
            <v>10000</v>
          </cell>
          <cell r="AP226">
            <v>0</v>
          </cell>
          <cell r="AQ226">
            <v>30000</v>
          </cell>
          <cell r="AR226">
            <v>0</v>
          </cell>
          <cell r="AS226">
            <v>30000</v>
          </cell>
          <cell r="AT226">
            <v>100000</v>
          </cell>
          <cell r="AU226">
            <v>20000</v>
          </cell>
          <cell r="AV226">
            <v>0</v>
          </cell>
        </row>
        <row r="227">
          <cell r="AL227">
            <v>150000</v>
          </cell>
          <cell r="AM227">
            <v>15000</v>
          </cell>
          <cell r="AN227">
            <v>0</v>
          </cell>
          <cell r="AO227">
            <v>150000</v>
          </cell>
          <cell r="AP227">
            <v>100000</v>
          </cell>
          <cell r="AQ227">
            <v>0</v>
          </cell>
          <cell r="AR227">
            <v>50000</v>
          </cell>
          <cell r="AS227">
            <v>40000</v>
          </cell>
          <cell r="AT227">
            <v>0</v>
          </cell>
          <cell r="AU227">
            <v>15000</v>
          </cell>
          <cell r="AV227">
            <v>0</v>
          </cell>
        </row>
        <row r="228">
          <cell r="AL228">
            <v>0</v>
          </cell>
          <cell r="AM228">
            <v>0</v>
          </cell>
          <cell r="AN228">
            <v>0</v>
          </cell>
          <cell r="AO228">
            <v>3000</v>
          </cell>
          <cell r="AP228">
            <v>20000</v>
          </cell>
          <cell r="AQ228">
            <v>5000</v>
          </cell>
          <cell r="AR228">
            <v>5000</v>
          </cell>
          <cell r="AS228">
            <v>12000</v>
          </cell>
          <cell r="AT228">
            <v>0</v>
          </cell>
          <cell r="AU228">
            <v>8000</v>
          </cell>
          <cell r="AV228">
            <v>0</v>
          </cell>
        </row>
        <row r="229">
          <cell r="AL229">
            <v>100000</v>
          </cell>
          <cell r="AM229">
            <v>65000</v>
          </cell>
          <cell r="AN229">
            <v>50000</v>
          </cell>
          <cell r="AO229">
            <v>50000</v>
          </cell>
          <cell r="AP229">
            <v>25000</v>
          </cell>
          <cell r="AQ229">
            <v>120000</v>
          </cell>
          <cell r="AR229">
            <v>0</v>
          </cell>
          <cell r="AS229">
            <v>20000</v>
          </cell>
          <cell r="AT229">
            <v>0</v>
          </cell>
          <cell r="AU229">
            <v>6000</v>
          </cell>
          <cell r="AV229">
            <v>200000</v>
          </cell>
        </row>
        <row r="230">
          <cell r="AL230">
            <v>0</v>
          </cell>
          <cell r="AM230">
            <v>0</v>
          </cell>
          <cell r="AN230">
            <v>0</v>
          </cell>
          <cell r="AO230">
            <v>50000</v>
          </cell>
          <cell r="AP230">
            <v>0</v>
          </cell>
          <cell r="AQ230">
            <v>300000</v>
          </cell>
          <cell r="AR230">
            <v>0</v>
          </cell>
          <cell r="AS230">
            <v>0</v>
          </cell>
          <cell r="AT230">
            <v>120000</v>
          </cell>
          <cell r="AU230">
            <v>30000</v>
          </cell>
          <cell r="AV230">
            <v>60000</v>
          </cell>
        </row>
        <row r="231">
          <cell r="AL231">
            <v>100000</v>
          </cell>
          <cell r="AM231">
            <v>30000</v>
          </cell>
          <cell r="AN231">
            <v>50000</v>
          </cell>
          <cell r="AO231">
            <v>40000</v>
          </cell>
          <cell r="AP231">
            <v>60000</v>
          </cell>
          <cell r="AQ231">
            <v>30000</v>
          </cell>
          <cell r="AR231">
            <v>40000</v>
          </cell>
          <cell r="AS231">
            <v>30000</v>
          </cell>
          <cell r="AT231">
            <v>0</v>
          </cell>
          <cell r="AU231">
            <v>10000</v>
          </cell>
          <cell r="AV231">
            <v>0</v>
          </cell>
        </row>
        <row r="232">
          <cell r="AL232">
            <v>120000</v>
          </cell>
          <cell r="AM232">
            <v>0</v>
          </cell>
          <cell r="AN232">
            <v>0</v>
          </cell>
          <cell r="AO232">
            <v>12000</v>
          </cell>
          <cell r="AP232">
            <v>0</v>
          </cell>
          <cell r="AQ232">
            <v>40000</v>
          </cell>
          <cell r="AR232">
            <v>0</v>
          </cell>
          <cell r="AS232">
            <v>20000</v>
          </cell>
          <cell r="AT232">
            <v>0</v>
          </cell>
          <cell r="AU232">
            <v>15000</v>
          </cell>
          <cell r="AV232">
            <v>0</v>
          </cell>
        </row>
        <row r="233">
          <cell r="AL233">
            <v>80000</v>
          </cell>
          <cell r="AM233">
            <v>42000</v>
          </cell>
          <cell r="AN233">
            <v>0</v>
          </cell>
          <cell r="AO233">
            <v>0</v>
          </cell>
          <cell r="AP233">
            <v>0</v>
          </cell>
          <cell r="AQ233">
            <v>30000</v>
          </cell>
          <cell r="AR233">
            <v>0</v>
          </cell>
          <cell r="AS233">
            <v>0</v>
          </cell>
          <cell r="AT233">
            <v>0</v>
          </cell>
          <cell r="AU233">
            <v>6000</v>
          </cell>
          <cell r="AV233">
            <v>0</v>
          </cell>
        </row>
        <row r="234">
          <cell r="AL234">
            <v>60000</v>
          </cell>
          <cell r="AM234">
            <v>0</v>
          </cell>
          <cell r="AN234">
            <v>0</v>
          </cell>
          <cell r="AO234">
            <v>5000</v>
          </cell>
          <cell r="AP234">
            <v>0</v>
          </cell>
          <cell r="AQ234">
            <v>15000</v>
          </cell>
          <cell r="AR234">
            <v>0</v>
          </cell>
          <cell r="AS234">
            <v>30000</v>
          </cell>
          <cell r="AT234">
            <v>0</v>
          </cell>
          <cell r="AU234">
            <v>20000</v>
          </cell>
          <cell r="AV234">
            <v>80000</v>
          </cell>
        </row>
        <row r="235">
          <cell r="AL235">
            <v>25000</v>
          </cell>
          <cell r="AM235">
            <v>0</v>
          </cell>
          <cell r="AN235">
            <v>0</v>
          </cell>
          <cell r="AO235">
            <v>0</v>
          </cell>
          <cell r="AP235">
            <v>0</v>
          </cell>
          <cell r="AQ235">
            <v>150000</v>
          </cell>
          <cell r="AR235">
            <v>0</v>
          </cell>
          <cell r="AS235">
            <v>0</v>
          </cell>
          <cell r="AT235">
            <v>0</v>
          </cell>
          <cell r="AU235">
            <v>10000</v>
          </cell>
          <cell r="AV235">
            <v>0</v>
          </cell>
        </row>
        <row r="236">
          <cell r="AL236">
            <v>50000</v>
          </cell>
          <cell r="AM236">
            <v>0</v>
          </cell>
          <cell r="AN236">
            <v>0</v>
          </cell>
          <cell r="AO236">
            <v>20000</v>
          </cell>
          <cell r="AP236">
            <v>0</v>
          </cell>
          <cell r="AQ236">
            <v>0</v>
          </cell>
          <cell r="AR236">
            <v>0</v>
          </cell>
          <cell r="AS236">
            <v>40000</v>
          </cell>
          <cell r="AT236">
            <v>0</v>
          </cell>
          <cell r="AU236">
            <v>8000</v>
          </cell>
          <cell r="AV236">
            <v>15000</v>
          </cell>
        </row>
        <row r="237">
          <cell r="AL237">
            <v>200000</v>
          </cell>
          <cell r="AM237">
            <v>0</v>
          </cell>
          <cell r="AN237">
            <v>0</v>
          </cell>
          <cell r="AO237">
            <v>2000</v>
          </cell>
          <cell r="AP237">
            <v>5000</v>
          </cell>
          <cell r="AQ237">
            <v>40000</v>
          </cell>
          <cell r="AR237">
            <v>5000</v>
          </cell>
          <cell r="AS237">
            <v>25000</v>
          </cell>
          <cell r="AT237">
            <v>0</v>
          </cell>
          <cell r="AU237">
            <v>7000</v>
          </cell>
          <cell r="AV237">
            <v>0</v>
          </cell>
        </row>
        <row r="238">
          <cell r="AL238">
            <v>0</v>
          </cell>
          <cell r="AM238">
            <v>0</v>
          </cell>
          <cell r="AN238">
            <v>0</v>
          </cell>
          <cell r="AO238">
            <v>30000</v>
          </cell>
          <cell r="AP238">
            <v>0</v>
          </cell>
          <cell r="AQ238">
            <v>0</v>
          </cell>
          <cell r="AR238">
            <v>0</v>
          </cell>
          <cell r="AS238">
            <v>0</v>
          </cell>
          <cell r="AT238">
            <v>0</v>
          </cell>
          <cell r="AU238">
            <v>30000</v>
          </cell>
          <cell r="AV238">
            <v>10000</v>
          </cell>
        </row>
        <row r="239">
          <cell r="AL239">
            <v>50000</v>
          </cell>
          <cell r="AM239">
            <v>12000</v>
          </cell>
          <cell r="AN239">
            <v>0</v>
          </cell>
          <cell r="AO239">
            <v>30000</v>
          </cell>
          <cell r="AP239">
            <v>22000</v>
          </cell>
          <cell r="AQ239">
            <v>48000</v>
          </cell>
          <cell r="AR239">
            <v>0</v>
          </cell>
          <cell r="AS239">
            <v>18000</v>
          </cell>
          <cell r="AT239">
            <v>130000</v>
          </cell>
          <cell r="AU239">
            <v>25000</v>
          </cell>
          <cell r="AV239">
            <v>25000</v>
          </cell>
        </row>
        <row r="240">
          <cell r="AL240">
            <v>100000</v>
          </cell>
          <cell r="AM240">
            <v>0</v>
          </cell>
          <cell r="AN240">
            <v>0</v>
          </cell>
          <cell r="AO240">
            <v>30000</v>
          </cell>
          <cell r="AP240">
            <v>10000</v>
          </cell>
          <cell r="AQ240">
            <v>50000</v>
          </cell>
          <cell r="AR240">
            <v>5000</v>
          </cell>
          <cell r="AS240">
            <v>8000</v>
          </cell>
          <cell r="AT240">
            <v>0</v>
          </cell>
          <cell r="AU240">
            <v>10000</v>
          </cell>
          <cell r="AV240">
            <v>0</v>
          </cell>
        </row>
        <row r="241">
          <cell r="AL241">
            <v>200000</v>
          </cell>
          <cell r="AM241">
            <v>8000</v>
          </cell>
          <cell r="AN241">
            <v>0</v>
          </cell>
          <cell r="AO241">
            <v>500</v>
          </cell>
          <cell r="AP241">
            <v>15000</v>
          </cell>
          <cell r="AQ241">
            <v>100000</v>
          </cell>
          <cell r="AR241">
            <v>5000</v>
          </cell>
          <cell r="AS241">
            <v>50000</v>
          </cell>
          <cell r="AT241">
            <v>0</v>
          </cell>
          <cell r="AU241">
            <v>9000</v>
          </cell>
          <cell r="AV241">
            <v>0</v>
          </cell>
        </row>
        <row r="242">
          <cell r="AL242">
            <v>60000</v>
          </cell>
          <cell r="AM242">
            <v>9000</v>
          </cell>
          <cell r="AN242">
            <v>0</v>
          </cell>
          <cell r="AO242">
            <v>5000</v>
          </cell>
          <cell r="AP242">
            <v>0</v>
          </cell>
          <cell r="AQ242">
            <v>0</v>
          </cell>
          <cell r="AR242">
            <v>6000</v>
          </cell>
          <cell r="AS242">
            <v>20000</v>
          </cell>
          <cell r="AT242">
            <v>0</v>
          </cell>
          <cell r="AU242">
            <v>6000</v>
          </cell>
          <cell r="AV242">
            <v>0</v>
          </cell>
        </row>
        <row r="243">
          <cell r="AL243">
            <v>100000</v>
          </cell>
          <cell r="AM243">
            <v>30000</v>
          </cell>
          <cell r="AN243">
            <v>0</v>
          </cell>
          <cell r="AO243">
            <v>9000</v>
          </cell>
          <cell r="AP243">
            <v>0</v>
          </cell>
          <cell r="AQ243">
            <v>40000</v>
          </cell>
          <cell r="AR243">
            <v>0</v>
          </cell>
          <cell r="AS243">
            <v>20000</v>
          </cell>
          <cell r="AT243">
            <v>0</v>
          </cell>
          <cell r="AU243">
            <v>8000</v>
          </cell>
          <cell r="AV243">
            <v>0</v>
          </cell>
        </row>
        <row r="244">
          <cell r="AL244">
            <v>150000</v>
          </cell>
          <cell r="AM244">
            <v>0</v>
          </cell>
          <cell r="AN244">
            <v>35000</v>
          </cell>
          <cell r="AO244">
            <v>200000</v>
          </cell>
          <cell r="AP244">
            <v>0</v>
          </cell>
          <cell r="AQ244">
            <v>300000</v>
          </cell>
          <cell r="AR244">
            <v>5000</v>
          </cell>
          <cell r="AS244">
            <v>0</v>
          </cell>
          <cell r="AT244">
            <v>0</v>
          </cell>
          <cell r="AU244">
            <v>10000</v>
          </cell>
          <cell r="AV244">
            <v>0</v>
          </cell>
        </row>
        <row r="245">
          <cell r="AL245">
            <v>150000</v>
          </cell>
          <cell r="AM245">
            <v>15000</v>
          </cell>
          <cell r="AN245">
            <v>0</v>
          </cell>
          <cell r="AO245">
            <v>5000</v>
          </cell>
          <cell r="AP245">
            <v>0</v>
          </cell>
          <cell r="AQ245">
            <v>0</v>
          </cell>
          <cell r="AR245">
            <v>0</v>
          </cell>
          <cell r="AS245">
            <v>10000</v>
          </cell>
          <cell r="AT245">
            <v>0</v>
          </cell>
          <cell r="AU245">
            <v>5000</v>
          </cell>
          <cell r="AV245">
            <v>0</v>
          </cell>
        </row>
        <row r="246">
          <cell r="AL246">
            <v>150000</v>
          </cell>
          <cell r="AM246">
            <v>20000</v>
          </cell>
          <cell r="AN246">
            <v>0</v>
          </cell>
          <cell r="AO246">
            <v>0</v>
          </cell>
          <cell r="AP246">
            <v>0</v>
          </cell>
          <cell r="AQ246">
            <v>0</v>
          </cell>
          <cell r="AR246">
            <v>5000</v>
          </cell>
          <cell r="AS246">
            <v>30000</v>
          </cell>
          <cell r="AT246">
            <v>0</v>
          </cell>
          <cell r="AU246">
            <v>150000</v>
          </cell>
          <cell r="AV246">
            <v>0</v>
          </cell>
        </row>
        <row r="247">
          <cell r="AL247">
            <v>20000</v>
          </cell>
          <cell r="AM247">
            <v>15000</v>
          </cell>
          <cell r="AN247">
            <v>0</v>
          </cell>
          <cell r="AO247">
            <v>5000</v>
          </cell>
          <cell r="AP247">
            <v>0</v>
          </cell>
          <cell r="AQ247">
            <v>0</v>
          </cell>
          <cell r="AR247">
            <v>0</v>
          </cell>
          <cell r="AS247">
            <v>15000</v>
          </cell>
          <cell r="AT247">
            <v>0</v>
          </cell>
          <cell r="AU247">
            <v>6000</v>
          </cell>
          <cell r="AV247">
            <v>0</v>
          </cell>
        </row>
        <row r="248">
          <cell r="AL248">
            <v>250000</v>
          </cell>
          <cell r="AM248">
            <v>40000</v>
          </cell>
          <cell r="AN248">
            <v>200000</v>
          </cell>
          <cell r="AO248">
            <v>200000</v>
          </cell>
          <cell r="AP248">
            <v>500000</v>
          </cell>
          <cell r="AQ248">
            <v>300000</v>
          </cell>
          <cell r="AR248">
            <v>200000</v>
          </cell>
          <cell r="AS248">
            <v>300000</v>
          </cell>
          <cell r="AT248">
            <v>0</v>
          </cell>
          <cell r="AU248">
            <v>30000</v>
          </cell>
          <cell r="AV248">
            <v>0</v>
          </cell>
        </row>
        <row r="249">
          <cell r="AL249">
            <v>100000</v>
          </cell>
          <cell r="AM249">
            <v>5000</v>
          </cell>
          <cell r="AN249">
            <v>0</v>
          </cell>
          <cell r="AO249">
            <v>9000</v>
          </cell>
          <cell r="AP249">
            <v>0</v>
          </cell>
          <cell r="AQ249">
            <v>0</v>
          </cell>
          <cell r="AR249">
            <v>0</v>
          </cell>
          <cell r="AS249">
            <v>10000</v>
          </cell>
          <cell r="AT249">
            <v>0</v>
          </cell>
          <cell r="AU249">
            <v>10000</v>
          </cell>
          <cell r="AV249">
            <v>0</v>
          </cell>
        </row>
        <row r="250">
          <cell r="AL250">
            <v>200000</v>
          </cell>
          <cell r="AM250">
            <v>18000</v>
          </cell>
          <cell r="AN250">
            <v>0</v>
          </cell>
          <cell r="AO250">
            <v>30000</v>
          </cell>
          <cell r="AP250">
            <v>0</v>
          </cell>
          <cell r="AQ250">
            <v>40000</v>
          </cell>
          <cell r="AR250">
            <v>10000</v>
          </cell>
          <cell r="AS250">
            <v>250000</v>
          </cell>
          <cell r="AT250">
            <v>0</v>
          </cell>
          <cell r="AU250">
            <v>12000</v>
          </cell>
          <cell r="AV250">
            <v>0</v>
          </cell>
        </row>
        <row r="251">
          <cell r="AL251">
            <v>180000</v>
          </cell>
          <cell r="AM251">
            <v>20000</v>
          </cell>
          <cell r="AN251">
            <v>0</v>
          </cell>
          <cell r="AO251">
            <v>30000</v>
          </cell>
          <cell r="AP251">
            <v>0</v>
          </cell>
          <cell r="AQ251">
            <v>50000</v>
          </cell>
          <cell r="AR251">
            <v>0</v>
          </cell>
          <cell r="AS251">
            <v>20000</v>
          </cell>
          <cell r="AT251">
            <v>0</v>
          </cell>
          <cell r="AU251">
            <v>25000</v>
          </cell>
          <cell r="AV251">
            <v>0</v>
          </cell>
        </row>
        <row r="252">
          <cell r="AL252">
            <v>200000</v>
          </cell>
          <cell r="AM252">
            <v>20000</v>
          </cell>
          <cell r="AN252">
            <v>30000</v>
          </cell>
          <cell r="AO252">
            <v>150000</v>
          </cell>
          <cell r="AP252">
            <v>0</v>
          </cell>
          <cell r="AQ252">
            <v>60000</v>
          </cell>
          <cell r="AR252">
            <v>0</v>
          </cell>
          <cell r="AS252">
            <v>20000</v>
          </cell>
          <cell r="AT252">
            <v>0</v>
          </cell>
          <cell r="AU252">
            <v>150000</v>
          </cell>
          <cell r="AV252">
            <v>0</v>
          </cell>
        </row>
        <row r="253">
          <cell r="AL253">
            <v>100000</v>
          </cell>
          <cell r="AM253">
            <v>20000</v>
          </cell>
          <cell r="AN253">
            <v>0</v>
          </cell>
          <cell r="AO253">
            <v>0</v>
          </cell>
          <cell r="AP253">
            <v>0</v>
          </cell>
          <cell r="AQ253">
            <v>50000</v>
          </cell>
          <cell r="AR253">
            <v>6000</v>
          </cell>
          <cell r="AS253">
            <v>15000</v>
          </cell>
          <cell r="AT253">
            <v>0</v>
          </cell>
          <cell r="AU253">
            <v>9000</v>
          </cell>
          <cell r="AV253">
            <v>0</v>
          </cell>
        </row>
        <row r="254">
          <cell r="AL254">
            <v>5</v>
          </cell>
          <cell r="AM254">
            <v>20000</v>
          </cell>
          <cell r="AN254">
            <v>0</v>
          </cell>
          <cell r="AO254">
            <v>12000</v>
          </cell>
          <cell r="AP254">
            <v>0</v>
          </cell>
          <cell r="AQ254">
            <v>60000</v>
          </cell>
          <cell r="AR254">
            <v>0</v>
          </cell>
          <cell r="AS254">
            <v>10000</v>
          </cell>
          <cell r="AT254">
            <v>0</v>
          </cell>
          <cell r="AU254">
            <v>20000</v>
          </cell>
          <cell r="AV254">
            <v>0</v>
          </cell>
        </row>
        <row r="255">
          <cell r="AL255">
            <v>150000</v>
          </cell>
          <cell r="AM255">
            <v>20000</v>
          </cell>
          <cell r="AN255">
            <v>0</v>
          </cell>
          <cell r="AO255">
            <v>30000</v>
          </cell>
          <cell r="AP255">
            <v>0</v>
          </cell>
          <cell r="AQ255">
            <v>90000</v>
          </cell>
          <cell r="AR255">
            <v>0</v>
          </cell>
          <cell r="AS255">
            <v>60000</v>
          </cell>
          <cell r="AT255">
            <v>0</v>
          </cell>
          <cell r="AU255">
            <v>20000</v>
          </cell>
          <cell r="AV255">
            <v>0</v>
          </cell>
        </row>
        <row r="256">
          <cell r="AL256">
            <v>50000</v>
          </cell>
          <cell r="AM256">
            <v>10000</v>
          </cell>
          <cell r="AN256">
            <v>0</v>
          </cell>
          <cell r="AO256">
            <v>8000</v>
          </cell>
          <cell r="AP256">
            <v>0</v>
          </cell>
          <cell r="AQ256">
            <v>60000</v>
          </cell>
          <cell r="AR256">
            <v>20000</v>
          </cell>
          <cell r="AS256">
            <v>15000</v>
          </cell>
          <cell r="AT256">
            <v>0</v>
          </cell>
          <cell r="AU256">
            <v>6000</v>
          </cell>
          <cell r="AV256">
            <v>0</v>
          </cell>
        </row>
        <row r="257">
          <cell r="AL257">
            <v>250000</v>
          </cell>
          <cell r="AM257">
            <v>20000</v>
          </cell>
          <cell r="AN257">
            <v>0</v>
          </cell>
          <cell r="AO257">
            <v>9000</v>
          </cell>
          <cell r="AP257">
            <v>0</v>
          </cell>
          <cell r="AQ257">
            <v>60000</v>
          </cell>
          <cell r="AR257">
            <v>0</v>
          </cell>
          <cell r="AS257">
            <v>20000</v>
          </cell>
          <cell r="AT257">
            <v>0</v>
          </cell>
          <cell r="AU257">
            <v>15000</v>
          </cell>
          <cell r="AV257">
            <v>0</v>
          </cell>
        </row>
        <row r="258">
          <cell r="AL258">
            <v>300000</v>
          </cell>
          <cell r="AM258">
            <v>50000</v>
          </cell>
          <cell r="AN258">
            <v>20000</v>
          </cell>
          <cell r="AO258">
            <v>60000</v>
          </cell>
          <cell r="AP258">
            <v>0</v>
          </cell>
          <cell r="AQ258">
            <v>300000</v>
          </cell>
          <cell r="AR258">
            <v>6000</v>
          </cell>
          <cell r="AS258">
            <v>30000</v>
          </cell>
          <cell r="AT258">
            <v>0</v>
          </cell>
          <cell r="AU258">
            <v>20000</v>
          </cell>
          <cell r="AV258">
            <v>0</v>
          </cell>
        </row>
        <row r="259">
          <cell r="AL259">
            <v>250000</v>
          </cell>
          <cell r="AM259">
            <v>30000</v>
          </cell>
          <cell r="AN259">
            <v>0</v>
          </cell>
          <cell r="AO259">
            <v>6000</v>
          </cell>
          <cell r="AP259">
            <v>0</v>
          </cell>
          <cell r="AQ259">
            <v>90000</v>
          </cell>
          <cell r="AR259">
            <v>0</v>
          </cell>
          <cell r="AS259">
            <v>50000</v>
          </cell>
          <cell r="AT259">
            <v>0</v>
          </cell>
          <cell r="AU259">
            <v>6000</v>
          </cell>
          <cell r="AV259">
            <v>0</v>
          </cell>
        </row>
        <row r="260">
          <cell r="AL260">
            <v>100000</v>
          </cell>
          <cell r="AM260">
            <v>20000</v>
          </cell>
          <cell r="AN260">
            <v>0</v>
          </cell>
          <cell r="AO260">
            <v>12000</v>
          </cell>
          <cell r="AP260">
            <v>0</v>
          </cell>
          <cell r="AQ260">
            <v>0</v>
          </cell>
          <cell r="AR260">
            <v>2000</v>
          </cell>
          <cell r="AS260">
            <v>15000</v>
          </cell>
          <cell r="AT260">
            <v>0</v>
          </cell>
          <cell r="AU260">
            <v>7000</v>
          </cell>
          <cell r="AV260">
            <v>0</v>
          </cell>
        </row>
        <row r="261">
          <cell r="AL261">
            <v>200000</v>
          </cell>
          <cell r="AM261">
            <v>21000</v>
          </cell>
          <cell r="AN261">
            <v>90000</v>
          </cell>
          <cell r="AO261">
            <v>150000</v>
          </cell>
          <cell r="AP261">
            <v>0</v>
          </cell>
          <cell r="AQ261">
            <v>50000</v>
          </cell>
          <cell r="AR261">
            <v>8000</v>
          </cell>
          <cell r="AS261">
            <v>20000</v>
          </cell>
          <cell r="AT261">
            <v>0</v>
          </cell>
          <cell r="AU261">
            <v>20000</v>
          </cell>
          <cell r="AV261">
            <v>0</v>
          </cell>
        </row>
        <row r="262">
          <cell r="AL262">
            <v>250000</v>
          </cell>
          <cell r="AM262">
            <v>20000</v>
          </cell>
          <cell r="AN262">
            <v>0</v>
          </cell>
          <cell r="AO262">
            <v>30000</v>
          </cell>
          <cell r="AP262">
            <v>0</v>
          </cell>
          <cell r="AQ262">
            <v>0</v>
          </cell>
          <cell r="AR262">
            <v>20000</v>
          </cell>
          <cell r="AS262">
            <v>155000</v>
          </cell>
          <cell r="AT262">
            <v>2000000</v>
          </cell>
          <cell r="AU262">
            <v>45000</v>
          </cell>
          <cell r="AV262">
            <v>200000</v>
          </cell>
        </row>
        <row r="263">
          <cell r="AL263">
            <v>15000</v>
          </cell>
          <cell r="AM263">
            <v>0</v>
          </cell>
          <cell r="AN263">
            <v>0</v>
          </cell>
          <cell r="AO263">
            <v>10000</v>
          </cell>
          <cell r="AP263">
            <v>0</v>
          </cell>
          <cell r="AQ263">
            <v>200000</v>
          </cell>
          <cell r="AR263">
            <v>10000</v>
          </cell>
          <cell r="AS263">
            <v>30000</v>
          </cell>
          <cell r="AT263">
            <v>0</v>
          </cell>
          <cell r="AU263">
            <v>30000</v>
          </cell>
          <cell r="AV263">
            <v>0</v>
          </cell>
        </row>
        <row r="264">
          <cell r="AL264">
            <v>90000</v>
          </cell>
          <cell r="AM264">
            <v>0</v>
          </cell>
          <cell r="AN264">
            <v>0</v>
          </cell>
          <cell r="AO264">
            <v>0</v>
          </cell>
          <cell r="AP264">
            <v>0</v>
          </cell>
          <cell r="AQ264">
            <v>500000</v>
          </cell>
          <cell r="AR264">
            <v>0</v>
          </cell>
          <cell r="AS264">
            <v>30000</v>
          </cell>
          <cell r="AT264">
            <v>0</v>
          </cell>
          <cell r="AU264">
            <v>50000</v>
          </cell>
          <cell r="AV264">
            <v>0</v>
          </cell>
        </row>
        <row r="265">
          <cell r="AL265">
            <v>70000</v>
          </cell>
          <cell r="AM265">
            <v>30000</v>
          </cell>
          <cell r="AN265">
            <v>0</v>
          </cell>
          <cell r="AO265">
            <v>30000</v>
          </cell>
          <cell r="AP265">
            <v>40000</v>
          </cell>
          <cell r="AQ265">
            <v>30000</v>
          </cell>
          <cell r="AR265">
            <v>20000</v>
          </cell>
          <cell r="AS265">
            <v>35000</v>
          </cell>
          <cell r="AT265">
            <v>0</v>
          </cell>
          <cell r="AU265">
            <v>20000</v>
          </cell>
          <cell r="AV265">
            <v>0</v>
          </cell>
        </row>
        <row r="266">
          <cell r="AL266">
            <v>100000</v>
          </cell>
          <cell r="AM266">
            <v>0</v>
          </cell>
          <cell r="AN266">
            <v>0</v>
          </cell>
          <cell r="AO266">
            <v>30000</v>
          </cell>
          <cell r="AP266">
            <v>0</v>
          </cell>
          <cell r="AQ266">
            <v>20000</v>
          </cell>
          <cell r="AR266">
            <v>15000</v>
          </cell>
          <cell r="AS266">
            <v>0</v>
          </cell>
          <cell r="AT266">
            <v>0</v>
          </cell>
          <cell r="AU266">
            <v>6000</v>
          </cell>
          <cell r="AV266">
            <v>0</v>
          </cell>
        </row>
        <row r="267">
          <cell r="AL267">
            <v>100000</v>
          </cell>
          <cell r="AM267">
            <v>30000</v>
          </cell>
          <cell r="AN267">
            <v>0</v>
          </cell>
          <cell r="AO267">
            <v>20000</v>
          </cell>
          <cell r="AP267">
            <v>0</v>
          </cell>
          <cell r="AQ267">
            <v>100000</v>
          </cell>
          <cell r="AR267">
            <v>20000</v>
          </cell>
          <cell r="AS267">
            <v>50000</v>
          </cell>
          <cell r="AT267">
            <v>0</v>
          </cell>
          <cell r="AU267">
            <v>5000</v>
          </cell>
          <cell r="AV267">
            <v>0</v>
          </cell>
        </row>
        <row r="268">
          <cell r="AL268">
            <v>50000</v>
          </cell>
          <cell r="AM268">
            <v>0</v>
          </cell>
          <cell r="AN268">
            <v>0</v>
          </cell>
          <cell r="AO268">
            <v>30000</v>
          </cell>
          <cell r="AP268">
            <v>0</v>
          </cell>
          <cell r="AQ268">
            <v>0</v>
          </cell>
          <cell r="AR268">
            <v>0</v>
          </cell>
          <cell r="AS268">
            <v>50000</v>
          </cell>
          <cell r="AT268">
            <v>0</v>
          </cell>
          <cell r="AU268">
            <v>10000</v>
          </cell>
          <cell r="AV268">
            <v>0</v>
          </cell>
        </row>
        <row r="269">
          <cell r="AL269">
            <v>150000</v>
          </cell>
          <cell r="AM269">
            <v>0</v>
          </cell>
          <cell r="AN269">
            <v>0</v>
          </cell>
          <cell r="AO269">
            <v>20000</v>
          </cell>
          <cell r="AP269">
            <v>1000000</v>
          </cell>
          <cell r="AQ269">
            <v>0</v>
          </cell>
          <cell r="AR269">
            <v>0</v>
          </cell>
          <cell r="AS269">
            <v>45000</v>
          </cell>
          <cell r="AT269">
            <v>0</v>
          </cell>
          <cell r="AU269">
            <v>30000</v>
          </cell>
          <cell r="AV269">
            <v>0</v>
          </cell>
        </row>
        <row r="270">
          <cell r="AL270">
            <v>65000</v>
          </cell>
          <cell r="AM270">
            <v>0</v>
          </cell>
          <cell r="AN270">
            <v>0</v>
          </cell>
          <cell r="AO270">
            <v>150000</v>
          </cell>
          <cell r="AP270">
            <v>50000</v>
          </cell>
          <cell r="AQ270">
            <v>60000</v>
          </cell>
          <cell r="AR270">
            <v>0</v>
          </cell>
          <cell r="AS270">
            <v>30000</v>
          </cell>
          <cell r="AT270">
            <v>0</v>
          </cell>
          <cell r="AU270">
            <v>15000</v>
          </cell>
          <cell r="AV270">
            <v>0</v>
          </cell>
        </row>
        <row r="271">
          <cell r="AL271">
            <v>150000</v>
          </cell>
          <cell r="AM271">
            <v>18000</v>
          </cell>
          <cell r="AN271">
            <v>0</v>
          </cell>
          <cell r="AO271">
            <v>30000</v>
          </cell>
          <cell r="AP271">
            <v>0</v>
          </cell>
          <cell r="AQ271">
            <v>100000</v>
          </cell>
          <cell r="AR271">
            <v>20000</v>
          </cell>
          <cell r="AS271">
            <v>50000</v>
          </cell>
          <cell r="AT271">
            <v>0</v>
          </cell>
          <cell r="AU271">
            <v>10000</v>
          </cell>
          <cell r="AV271">
            <v>0</v>
          </cell>
        </row>
        <row r="272">
          <cell r="AL272">
            <v>200000</v>
          </cell>
          <cell r="AM272">
            <v>75000</v>
          </cell>
          <cell r="AN272">
            <v>35000</v>
          </cell>
          <cell r="AO272">
            <v>100000</v>
          </cell>
          <cell r="AP272">
            <v>50000</v>
          </cell>
          <cell r="AQ272">
            <v>200000</v>
          </cell>
          <cell r="AR272">
            <v>50000</v>
          </cell>
          <cell r="AS272">
            <v>200000</v>
          </cell>
          <cell r="AT272">
            <v>380000</v>
          </cell>
          <cell r="AU272">
            <v>30000</v>
          </cell>
          <cell r="AV272">
            <v>0</v>
          </cell>
        </row>
        <row r="273">
          <cell r="AL273">
            <v>150000</v>
          </cell>
          <cell r="AM273">
            <v>24000</v>
          </cell>
          <cell r="AN273">
            <v>50000</v>
          </cell>
          <cell r="AO273">
            <v>0</v>
          </cell>
          <cell r="AP273">
            <v>0</v>
          </cell>
          <cell r="AQ273">
            <v>3000</v>
          </cell>
          <cell r="AR273">
            <v>5000</v>
          </cell>
          <cell r="AS273">
            <v>0</v>
          </cell>
          <cell r="AT273">
            <v>0</v>
          </cell>
          <cell r="AU273">
            <v>8000</v>
          </cell>
          <cell r="AV273">
            <v>0</v>
          </cell>
        </row>
        <row r="274">
          <cell r="AL274">
            <v>300000</v>
          </cell>
          <cell r="AM274">
            <v>30000</v>
          </cell>
          <cell r="AN274">
            <v>0</v>
          </cell>
          <cell r="AO274">
            <v>6000</v>
          </cell>
          <cell r="AP274">
            <v>0</v>
          </cell>
          <cell r="AQ274">
            <v>15000</v>
          </cell>
          <cell r="AR274">
            <v>0</v>
          </cell>
          <cell r="AS274">
            <v>40000</v>
          </cell>
          <cell r="AT274">
            <v>0</v>
          </cell>
          <cell r="AU274">
            <v>15000</v>
          </cell>
          <cell r="AV274">
            <v>0</v>
          </cell>
        </row>
        <row r="275">
          <cell r="AL275">
            <v>0</v>
          </cell>
          <cell r="AM275">
            <v>0</v>
          </cell>
          <cell r="AN275">
            <v>0</v>
          </cell>
          <cell r="AO275">
            <v>18000</v>
          </cell>
          <cell r="AP275">
            <v>0</v>
          </cell>
          <cell r="AQ275">
            <v>30000</v>
          </cell>
          <cell r="AR275">
            <v>5000</v>
          </cell>
          <cell r="AS275">
            <v>0</v>
          </cell>
          <cell r="AT275">
            <v>0</v>
          </cell>
          <cell r="AU275">
            <v>5000</v>
          </cell>
          <cell r="AV275">
            <v>0</v>
          </cell>
        </row>
        <row r="276">
          <cell r="AL276">
            <v>50000</v>
          </cell>
          <cell r="AM276">
            <v>0</v>
          </cell>
          <cell r="AN276">
            <v>0</v>
          </cell>
          <cell r="AO276">
            <v>12000</v>
          </cell>
          <cell r="AP276">
            <v>0</v>
          </cell>
          <cell r="AQ276">
            <v>250000</v>
          </cell>
          <cell r="AR276">
            <v>15000</v>
          </cell>
          <cell r="AS276">
            <v>55000</v>
          </cell>
          <cell r="AT276">
            <v>0</v>
          </cell>
          <cell r="AU276">
            <v>30000</v>
          </cell>
          <cell r="AV276">
            <v>0</v>
          </cell>
        </row>
        <row r="277">
          <cell r="AL277">
            <v>300000</v>
          </cell>
          <cell r="AM277">
            <v>0</v>
          </cell>
          <cell r="AN277">
            <v>30000</v>
          </cell>
          <cell r="AO277">
            <v>20000</v>
          </cell>
          <cell r="AP277">
            <v>70000</v>
          </cell>
          <cell r="AQ277">
            <v>0</v>
          </cell>
          <cell r="AR277">
            <v>0</v>
          </cell>
          <cell r="AS277">
            <v>30000</v>
          </cell>
          <cell r="AT277">
            <v>0</v>
          </cell>
          <cell r="AU277">
            <v>15000</v>
          </cell>
          <cell r="AV277">
            <v>0</v>
          </cell>
        </row>
        <row r="278">
          <cell r="AL278">
            <v>80000</v>
          </cell>
          <cell r="AM278">
            <v>60000</v>
          </cell>
          <cell r="AN278">
            <v>0</v>
          </cell>
          <cell r="AO278">
            <v>30000</v>
          </cell>
          <cell r="AP278">
            <v>0</v>
          </cell>
          <cell r="AQ278">
            <v>30000</v>
          </cell>
          <cell r="AR278">
            <v>20000</v>
          </cell>
          <cell r="AS278">
            <v>30000</v>
          </cell>
          <cell r="AT278">
            <v>0</v>
          </cell>
          <cell r="AU278">
            <v>5000</v>
          </cell>
          <cell r="AV278">
            <v>0</v>
          </cell>
        </row>
        <row r="279">
          <cell r="AL279">
            <v>15000</v>
          </cell>
          <cell r="AM279">
            <v>0</v>
          </cell>
          <cell r="AN279">
            <v>120000</v>
          </cell>
          <cell r="AO279">
            <v>30000</v>
          </cell>
          <cell r="AP279">
            <v>0</v>
          </cell>
          <cell r="AQ279">
            <v>600000</v>
          </cell>
          <cell r="AR279">
            <v>0</v>
          </cell>
          <cell r="AS279">
            <v>80000</v>
          </cell>
          <cell r="AT279">
            <v>0</v>
          </cell>
          <cell r="AU279">
            <v>8000</v>
          </cell>
          <cell r="AV279">
            <v>0</v>
          </cell>
        </row>
        <row r="280">
          <cell r="AL280">
            <v>300000</v>
          </cell>
          <cell r="AM280">
            <v>12000</v>
          </cell>
          <cell r="AN280">
            <v>60000</v>
          </cell>
          <cell r="AO280">
            <v>100000</v>
          </cell>
          <cell r="AP280">
            <v>0</v>
          </cell>
          <cell r="AQ280">
            <v>60000</v>
          </cell>
          <cell r="AR280">
            <v>0</v>
          </cell>
          <cell r="AS280">
            <v>10000</v>
          </cell>
          <cell r="AT280">
            <v>0</v>
          </cell>
          <cell r="AU280">
            <v>10000</v>
          </cell>
          <cell r="AV280">
            <v>0</v>
          </cell>
        </row>
        <row r="281">
          <cell r="AL281">
            <v>200000</v>
          </cell>
          <cell r="AM281">
            <v>10000</v>
          </cell>
          <cell r="AN281">
            <v>20000</v>
          </cell>
          <cell r="AO281">
            <v>60000</v>
          </cell>
          <cell r="AP281">
            <v>0</v>
          </cell>
          <cell r="AQ281">
            <v>60000</v>
          </cell>
          <cell r="AR281">
            <v>10000</v>
          </cell>
          <cell r="AS281">
            <v>50000</v>
          </cell>
          <cell r="AT281">
            <v>0</v>
          </cell>
          <cell r="AU281">
            <v>15000</v>
          </cell>
          <cell r="AV281">
            <v>0</v>
          </cell>
        </row>
        <row r="282">
          <cell r="AL282">
            <v>150000</v>
          </cell>
          <cell r="AM282">
            <v>60000</v>
          </cell>
          <cell r="AN282">
            <v>0</v>
          </cell>
          <cell r="AO282">
            <v>30000</v>
          </cell>
          <cell r="AP282">
            <v>0</v>
          </cell>
          <cell r="AQ282">
            <v>5000</v>
          </cell>
          <cell r="AR282">
            <v>0</v>
          </cell>
          <cell r="AS282">
            <v>0</v>
          </cell>
          <cell r="AT282">
            <v>0</v>
          </cell>
          <cell r="AU282">
            <v>20000</v>
          </cell>
          <cell r="AV282">
            <v>0</v>
          </cell>
        </row>
        <row r="283">
          <cell r="AL283">
            <v>230000</v>
          </cell>
          <cell r="AM283">
            <v>30000</v>
          </cell>
          <cell r="AN283">
            <v>0</v>
          </cell>
          <cell r="AO283">
            <v>0</v>
          </cell>
          <cell r="AP283">
            <v>0</v>
          </cell>
          <cell r="AQ283">
            <v>5000</v>
          </cell>
          <cell r="AR283">
            <v>0</v>
          </cell>
          <cell r="AS283">
            <v>0</v>
          </cell>
          <cell r="AT283">
            <v>0</v>
          </cell>
          <cell r="AU283">
            <v>10000</v>
          </cell>
          <cell r="AV283">
            <v>0</v>
          </cell>
        </row>
        <row r="284">
          <cell r="AL284">
            <v>150000</v>
          </cell>
          <cell r="AM284">
            <v>30000</v>
          </cell>
          <cell r="AN284">
            <v>80000</v>
          </cell>
          <cell r="AO284">
            <v>30000</v>
          </cell>
          <cell r="AP284">
            <v>250000</v>
          </cell>
          <cell r="AQ284">
            <v>300000</v>
          </cell>
          <cell r="AR284">
            <v>15000</v>
          </cell>
          <cell r="AS284">
            <v>40000</v>
          </cell>
          <cell r="AT284">
            <v>0</v>
          </cell>
          <cell r="AU284">
            <v>6000</v>
          </cell>
          <cell r="AV284">
            <v>0</v>
          </cell>
        </row>
        <row r="285">
          <cell r="AL285">
            <v>200000</v>
          </cell>
          <cell r="AM285">
            <v>60000</v>
          </cell>
          <cell r="AN285">
            <v>300000</v>
          </cell>
          <cell r="AO285">
            <v>150000</v>
          </cell>
          <cell r="AP285">
            <v>0</v>
          </cell>
          <cell r="AQ285">
            <v>70000</v>
          </cell>
          <cell r="AR285">
            <v>0</v>
          </cell>
          <cell r="AS285">
            <v>50000</v>
          </cell>
          <cell r="AT285">
            <v>0</v>
          </cell>
          <cell r="AU285">
            <v>40000</v>
          </cell>
          <cell r="AV285">
            <v>0</v>
          </cell>
        </row>
        <row r="286">
          <cell r="AL286">
            <v>150000</v>
          </cell>
          <cell r="AM286">
            <v>200000</v>
          </cell>
          <cell r="AN286">
            <v>50000</v>
          </cell>
          <cell r="AO286">
            <v>10000</v>
          </cell>
          <cell r="AP286">
            <v>20000</v>
          </cell>
          <cell r="AQ286">
            <v>15000</v>
          </cell>
          <cell r="AR286">
            <v>15000</v>
          </cell>
          <cell r="AS286">
            <v>25000</v>
          </cell>
          <cell r="AT286">
            <v>15000</v>
          </cell>
          <cell r="AU286">
            <v>60000</v>
          </cell>
          <cell r="AV286">
            <v>30000</v>
          </cell>
        </row>
        <row r="287">
          <cell r="AL287">
            <v>150000</v>
          </cell>
          <cell r="AM287">
            <v>50000</v>
          </cell>
          <cell r="AN287">
            <v>50000</v>
          </cell>
          <cell r="AO287">
            <v>20000</v>
          </cell>
          <cell r="AP287">
            <v>40000</v>
          </cell>
          <cell r="AQ287">
            <v>25000</v>
          </cell>
          <cell r="AR287">
            <v>8000</v>
          </cell>
          <cell r="AS287">
            <v>30000</v>
          </cell>
          <cell r="AT287">
            <v>25000</v>
          </cell>
          <cell r="AU287">
            <v>10000</v>
          </cell>
          <cell r="AV287">
            <v>20000</v>
          </cell>
        </row>
        <row r="288">
          <cell r="AL288">
            <v>130000</v>
          </cell>
          <cell r="AM288">
            <v>20000</v>
          </cell>
          <cell r="AN288">
            <v>15000</v>
          </cell>
          <cell r="AO288">
            <v>20000</v>
          </cell>
          <cell r="AP288">
            <v>30000</v>
          </cell>
          <cell r="AQ288">
            <v>35000</v>
          </cell>
          <cell r="AR288">
            <v>2000</v>
          </cell>
          <cell r="AS288">
            <v>50000</v>
          </cell>
          <cell r="AT288">
            <v>20000</v>
          </cell>
          <cell r="AU288">
            <v>10000</v>
          </cell>
          <cell r="AV288">
            <v>35000</v>
          </cell>
        </row>
        <row r="289">
          <cell r="AL289">
            <v>100000</v>
          </cell>
          <cell r="AM289">
            <v>20000</v>
          </cell>
          <cell r="AN289">
            <v>15000</v>
          </cell>
          <cell r="AO289">
            <v>20000</v>
          </cell>
          <cell r="AP289">
            <v>30000</v>
          </cell>
          <cell r="AQ289">
            <v>30000</v>
          </cell>
          <cell r="AR289">
            <v>25000</v>
          </cell>
          <cell r="AS289">
            <v>45000</v>
          </cell>
          <cell r="AT289">
            <v>23000</v>
          </cell>
          <cell r="AU289">
            <v>20000</v>
          </cell>
          <cell r="AV289">
            <v>15000</v>
          </cell>
        </row>
        <row r="290">
          <cell r="AL290">
            <v>130000</v>
          </cell>
          <cell r="AM290">
            <v>20000</v>
          </cell>
          <cell r="AN290">
            <v>25000</v>
          </cell>
          <cell r="AO290">
            <v>20000</v>
          </cell>
          <cell r="AP290">
            <v>50000</v>
          </cell>
          <cell r="AQ290">
            <v>25000</v>
          </cell>
          <cell r="AR290">
            <v>25000</v>
          </cell>
          <cell r="AS290">
            <v>45000</v>
          </cell>
          <cell r="AT290">
            <v>25000</v>
          </cell>
          <cell r="AU290">
            <v>18000</v>
          </cell>
          <cell r="AV290">
            <v>30000</v>
          </cell>
        </row>
        <row r="291">
          <cell r="AL291">
            <v>120000</v>
          </cell>
          <cell r="AM291">
            <v>23000</v>
          </cell>
          <cell r="AN291">
            <v>25000</v>
          </cell>
          <cell r="AO291">
            <v>20000</v>
          </cell>
          <cell r="AP291">
            <v>35000</v>
          </cell>
          <cell r="AQ291">
            <v>37000</v>
          </cell>
          <cell r="AR291">
            <v>20000</v>
          </cell>
          <cell r="AS291">
            <v>38000</v>
          </cell>
          <cell r="AT291">
            <v>20000</v>
          </cell>
          <cell r="AU291">
            <v>20000</v>
          </cell>
          <cell r="AV291">
            <v>30000</v>
          </cell>
        </row>
        <row r="292">
          <cell r="AL292">
            <v>200000</v>
          </cell>
          <cell r="AM292">
            <v>30000</v>
          </cell>
          <cell r="AN292">
            <v>28000</v>
          </cell>
          <cell r="AO292">
            <v>28000</v>
          </cell>
          <cell r="AP292">
            <v>30000</v>
          </cell>
          <cell r="AQ292">
            <v>35000</v>
          </cell>
          <cell r="AR292">
            <v>35000</v>
          </cell>
          <cell r="AS292">
            <v>45000</v>
          </cell>
          <cell r="AT292">
            <v>29000</v>
          </cell>
          <cell r="AU292">
            <v>25000</v>
          </cell>
          <cell r="AV292">
            <v>30000</v>
          </cell>
        </row>
        <row r="293">
          <cell r="AL293">
            <v>120000</v>
          </cell>
          <cell r="AM293">
            <v>25000</v>
          </cell>
          <cell r="AN293">
            <v>20000</v>
          </cell>
          <cell r="AO293">
            <v>20000</v>
          </cell>
          <cell r="AP293">
            <v>35000</v>
          </cell>
          <cell r="AQ293">
            <v>30000</v>
          </cell>
          <cell r="AR293">
            <v>20000</v>
          </cell>
          <cell r="AS293">
            <v>35000</v>
          </cell>
          <cell r="AT293">
            <v>25000</v>
          </cell>
          <cell r="AU293">
            <v>20000</v>
          </cell>
          <cell r="AV293">
            <v>35000</v>
          </cell>
        </row>
        <row r="294">
          <cell r="AL294">
            <v>120000</v>
          </cell>
          <cell r="AM294">
            <v>20000</v>
          </cell>
          <cell r="AN294">
            <v>25000</v>
          </cell>
          <cell r="AO294">
            <v>22000</v>
          </cell>
          <cell r="AP294">
            <v>23000</v>
          </cell>
          <cell r="AQ294">
            <v>35000</v>
          </cell>
          <cell r="AR294">
            <v>30000</v>
          </cell>
          <cell r="AS294">
            <v>40000</v>
          </cell>
          <cell r="AT294">
            <v>25000</v>
          </cell>
          <cell r="AU294">
            <v>15000</v>
          </cell>
          <cell r="AV294">
            <v>30000</v>
          </cell>
        </row>
        <row r="295">
          <cell r="AL295">
            <v>130000</v>
          </cell>
          <cell r="AM295">
            <v>25000</v>
          </cell>
          <cell r="AN295">
            <v>25000</v>
          </cell>
          <cell r="AO295">
            <v>30000</v>
          </cell>
          <cell r="AP295">
            <v>10000</v>
          </cell>
          <cell r="AQ295">
            <v>35000</v>
          </cell>
          <cell r="AR295">
            <v>20000</v>
          </cell>
          <cell r="AS295">
            <v>45000</v>
          </cell>
          <cell r="AT295">
            <v>25000</v>
          </cell>
          <cell r="AU295">
            <v>25000</v>
          </cell>
          <cell r="AV295">
            <v>30000</v>
          </cell>
        </row>
        <row r="296">
          <cell r="AL296">
            <v>100000</v>
          </cell>
          <cell r="AM296">
            <v>20000</v>
          </cell>
          <cell r="AN296">
            <v>18000</v>
          </cell>
          <cell r="AO296">
            <v>15000</v>
          </cell>
          <cell r="AP296">
            <v>30000</v>
          </cell>
          <cell r="AQ296">
            <v>25000</v>
          </cell>
          <cell r="AR296">
            <v>20000</v>
          </cell>
          <cell r="AS296">
            <v>25000</v>
          </cell>
          <cell r="AT296">
            <v>18000</v>
          </cell>
          <cell r="AU296">
            <v>20000</v>
          </cell>
          <cell r="AV296">
            <v>30000</v>
          </cell>
        </row>
        <row r="297">
          <cell r="AL297">
            <v>120000</v>
          </cell>
          <cell r="AM297">
            <v>20000</v>
          </cell>
          <cell r="AN297">
            <v>25000</v>
          </cell>
          <cell r="AO297">
            <v>26000</v>
          </cell>
          <cell r="AP297">
            <v>15000</v>
          </cell>
          <cell r="AQ297">
            <v>35000</v>
          </cell>
          <cell r="AR297">
            <v>25000</v>
          </cell>
          <cell r="AS297">
            <v>35000</v>
          </cell>
          <cell r="AT297">
            <v>25000</v>
          </cell>
          <cell r="AU297">
            <v>24000</v>
          </cell>
          <cell r="AV297">
            <v>30000</v>
          </cell>
        </row>
        <row r="298">
          <cell r="AL298">
            <v>120000</v>
          </cell>
          <cell r="AM298">
            <v>20000</v>
          </cell>
          <cell r="AN298">
            <v>25000</v>
          </cell>
          <cell r="AO298">
            <v>15000</v>
          </cell>
          <cell r="AP298">
            <v>30000</v>
          </cell>
          <cell r="AQ298">
            <v>35000</v>
          </cell>
          <cell r="AR298">
            <v>25000</v>
          </cell>
          <cell r="AS298">
            <v>45000</v>
          </cell>
          <cell r="AT298">
            <v>30000</v>
          </cell>
          <cell r="AU298">
            <v>15000</v>
          </cell>
          <cell r="AV298">
            <v>20000</v>
          </cell>
        </row>
        <row r="299">
          <cell r="AL299">
            <v>100000</v>
          </cell>
          <cell r="AM299">
            <v>20000</v>
          </cell>
          <cell r="AN299">
            <v>30000</v>
          </cell>
          <cell r="AO299">
            <v>25000</v>
          </cell>
          <cell r="AP299">
            <v>20000</v>
          </cell>
          <cell r="AQ299">
            <v>35000</v>
          </cell>
          <cell r="AR299">
            <v>25000</v>
          </cell>
          <cell r="AS299">
            <v>45000</v>
          </cell>
          <cell r="AT299">
            <v>20000</v>
          </cell>
          <cell r="AU299">
            <v>15000</v>
          </cell>
          <cell r="AV299">
            <v>30000</v>
          </cell>
        </row>
        <row r="300">
          <cell r="AL300">
            <v>100000</v>
          </cell>
          <cell r="AM300">
            <v>15000</v>
          </cell>
          <cell r="AN300">
            <v>20000</v>
          </cell>
          <cell r="AO300">
            <v>18000</v>
          </cell>
          <cell r="AP300">
            <v>5000</v>
          </cell>
          <cell r="AQ300">
            <v>50000</v>
          </cell>
          <cell r="AR300">
            <v>40000</v>
          </cell>
          <cell r="AS300">
            <v>30000</v>
          </cell>
          <cell r="AT300">
            <v>25000</v>
          </cell>
          <cell r="AU300">
            <v>5000</v>
          </cell>
          <cell r="AV300">
            <v>30000</v>
          </cell>
        </row>
        <row r="301">
          <cell r="AL301">
            <v>130000</v>
          </cell>
          <cell r="AM301">
            <v>25000</v>
          </cell>
          <cell r="AN301">
            <v>30000</v>
          </cell>
          <cell r="AO301">
            <v>29000</v>
          </cell>
          <cell r="AP301">
            <v>45000</v>
          </cell>
          <cell r="AQ301">
            <v>35000</v>
          </cell>
          <cell r="AR301">
            <v>25000</v>
          </cell>
          <cell r="AS301">
            <v>30000</v>
          </cell>
          <cell r="AT301">
            <v>25000</v>
          </cell>
          <cell r="AU301">
            <v>15000</v>
          </cell>
          <cell r="AV301">
            <v>25000</v>
          </cell>
        </row>
        <row r="302">
          <cell r="AL302">
            <v>120000</v>
          </cell>
          <cell r="AM302">
            <v>25000</v>
          </cell>
          <cell r="AN302">
            <v>20000</v>
          </cell>
          <cell r="AO302">
            <v>30000</v>
          </cell>
          <cell r="AP302">
            <v>35000</v>
          </cell>
          <cell r="AQ302">
            <v>35000</v>
          </cell>
          <cell r="AR302">
            <v>20000</v>
          </cell>
          <cell r="AS302">
            <v>40000</v>
          </cell>
          <cell r="AT302">
            <v>20000</v>
          </cell>
          <cell r="AU302">
            <v>15000</v>
          </cell>
          <cell r="AV302">
            <v>30000</v>
          </cell>
        </row>
        <row r="303">
          <cell r="AL303">
            <v>120000</v>
          </cell>
          <cell r="AM303">
            <v>25000</v>
          </cell>
          <cell r="AN303">
            <v>20000</v>
          </cell>
          <cell r="AO303">
            <v>20000</v>
          </cell>
          <cell r="AP303">
            <v>20000</v>
          </cell>
          <cell r="AQ303">
            <v>35000</v>
          </cell>
          <cell r="AR303">
            <v>25000</v>
          </cell>
          <cell r="AS303">
            <v>35000</v>
          </cell>
          <cell r="AT303">
            <v>25000</v>
          </cell>
          <cell r="AU303">
            <v>19000</v>
          </cell>
          <cell r="AV303">
            <v>30000</v>
          </cell>
        </row>
        <row r="304">
          <cell r="AL304">
            <v>120000</v>
          </cell>
          <cell r="AM304">
            <v>25000</v>
          </cell>
          <cell r="AN304">
            <v>20000</v>
          </cell>
          <cell r="AO304">
            <v>35000</v>
          </cell>
          <cell r="AP304">
            <v>9000</v>
          </cell>
          <cell r="AQ304">
            <v>35000</v>
          </cell>
          <cell r="AR304">
            <v>35000</v>
          </cell>
          <cell r="AS304">
            <v>40000</v>
          </cell>
          <cell r="AT304">
            <v>25000</v>
          </cell>
          <cell r="AU304">
            <v>15000</v>
          </cell>
          <cell r="AV304">
            <v>30000</v>
          </cell>
        </row>
        <row r="305">
          <cell r="AL305">
            <v>120000</v>
          </cell>
          <cell r="AM305">
            <v>25000</v>
          </cell>
          <cell r="AN305">
            <v>28000</v>
          </cell>
          <cell r="AO305">
            <v>20000</v>
          </cell>
          <cell r="AP305">
            <v>10000</v>
          </cell>
          <cell r="AQ305">
            <v>35000</v>
          </cell>
          <cell r="AR305">
            <v>20000</v>
          </cell>
          <cell r="AS305">
            <v>35000</v>
          </cell>
          <cell r="AT305">
            <v>20000</v>
          </cell>
          <cell r="AU305">
            <v>20000</v>
          </cell>
          <cell r="AV305">
            <v>30000</v>
          </cell>
        </row>
        <row r="306">
          <cell r="AL306">
            <v>120000</v>
          </cell>
          <cell r="AM306">
            <v>25000</v>
          </cell>
          <cell r="AN306">
            <v>20000</v>
          </cell>
          <cell r="AO306">
            <v>20000</v>
          </cell>
          <cell r="AP306">
            <v>35000</v>
          </cell>
          <cell r="AQ306">
            <v>25000</v>
          </cell>
          <cell r="AR306">
            <v>20000</v>
          </cell>
          <cell r="AS306">
            <v>35000</v>
          </cell>
          <cell r="AT306">
            <v>28000</v>
          </cell>
          <cell r="AU306">
            <v>15000</v>
          </cell>
          <cell r="AV306">
            <v>30000</v>
          </cell>
        </row>
        <row r="307">
          <cell r="AL307">
            <v>150000</v>
          </cell>
          <cell r="AM307">
            <v>25000</v>
          </cell>
          <cell r="AN307">
            <v>30000</v>
          </cell>
          <cell r="AO307">
            <v>20000</v>
          </cell>
          <cell r="AP307">
            <v>35000</v>
          </cell>
          <cell r="AQ307">
            <v>35000</v>
          </cell>
          <cell r="AR307">
            <v>25000</v>
          </cell>
          <cell r="AS307">
            <v>45000</v>
          </cell>
          <cell r="AT307">
            <v>25000</v>
          </cell>
          <cell r="AU307">
            <v>20000</v>
          </cell>
          <cell r="AV307">
            <v>30000</v>
          </cell>
        </row>
        <row r="308">
          <cell r="AL308">
            <v>150000</v>
          </cell>
          <cell r="AM308">
            <v>25000</v>
          </cell>
          <cell r="AN308">
            <v>30000</v>
          </cell>
          <cell r="AO308">
            <v>25000</v>
          </cell>
          <cell r="AP308">
            <v>45000</v>
          </cell>
          <cell r="AQ308">
            <v>30000</v>
          </cell>
          <cell r="AR308">
            <v>25000</v>
          </cell>
          <cell r="AS308">
            <v>35000</v>
          </cell>
          <cell r="AT308">
            <v>25000</v>
          </cell>
          <cell r="AU308">
            <v>15000</v>
          </cell>
          <cell r="AV308">
            <v>30000</v>
          </cell>
        </row>
        <row r="309">
          <cell r="AL309">
            <v>150000</v>
          </cell>
          <cell r="AM309">
            <v>25000</v>
          </cell>
          <cell r="AN309">
            <v>30000</v>
          </cell>
          <cell r="AO309">
            <v>25000</v>
          </cell>
          <cell r="AP309">
            <v>20000</v>
          </cell>
          <cell r="AQ309">
            <v>35000</v>
          </cell>
          <cell r="AR309">
            <v>25000</v>
          </cell>
          <cell r="AS309">
            <v>35000</v>
          </cell>
          <cell r="AT309">
            <v>20000</v>
          </cell>
          <cell r="AU309">
            <v>15000</v>
          </cell>
          <cell r="AV309">
            <v>30000</v>
          </cell>
        </row>
        <row r="310">
          <cell r="AL310">
            <v>130000</v>
          </cell>
          <cell r="AM310">
            <v>25000</v>
          </cell>
          <cell r="AN310">
            <v>20000</v>
          </cell>
          <cell r="AO310">
            <v>30000</v>
          </cell>
          <cell r="AP310">
            <v>35000</v>
          </cell>
          <cell r="AQ310">
            <v>30000</v>
          </cell>
          <cell r="AR310">
            <v>20000</v>
          </cell>
          <cell r="AS310">
            <v>35000</v>
          </cell>
          <cell r="AT310">
            <v>20000</v>
          </cell>
          <cell r="AU310">
            <v>20000</v>
          </cell>
          <cell r="AV310">
            <v>30000</v>
          </cell>
        </row>
        <row r="311">
          <cell r="AL311">
            <v>150000</v>
          </cell>
          <cell r="AM311">
            <v>25000</v>
          </cell>
          <cell r="AN311">
            <v>20000</v>
          </cell>
          <cell r="AO311">
            <v>20000</v>
          </cell>
          <cell r="AP311">
            <v>10000</v>
          </cell>
          <cell r="AQ311">
            <v>35000</v>
          </cell>
          <cell r="AR311">
            <v>30000</v>
          </cell>
          <cell r="AS311">
            <v>35000</v>
          </cell>
          <cell r="AT311">
            <v>20000</v>
          </cell>
          <cell r="AU311">
            <v>15000</v>
          </cell>
          <cell r="AV311">
            <v>30000</v>
          </cell>
        </row>
        <row r="312">
          <cell r="AL312">
            <v>130000</v>
          </cell>
          <cell r="AM312">
            <v>26000</v>
          </cell>
          <cell r="AN312">
            <v>24000</v>
          </cell>
          <cell r="AO312">
            <v>20000</v>
          </cell>
          <cell r="AP312">
            <v>10000</v>
          </cell>
          <cell r="AQ312">
            <v>35000</v>
          </cell>
          <cell r="AR312">
            <v>25000</v>
          </cell>
          <cell r="AS312">
            <v>35000</v>
          </cell>
          <cell r="AT312">
            <v>25000</v>
          </cell>
          <cell r="AU312">
            <v>15000</v>
          </cell>
          <cell r="AV312">
            <v>35000</v>
          </cell>
        </row>
        <row r="313">
          <cell r="AL313">
            <v>150000</v>
          </cell>
          <cell r="AM313">
            <v>25000</v>
          </cell>
          <cell r="AN313">
            <v>30000</v>
          </cell>
          <cell r="AO313">
            <v>25000</v>
          </cell>
          <cell r="AP313">
            <v>20000</v>
          </cell>
          <cell r="AQ313">
            <v>24000</v>
          </cell>
          <cell r="AR313">
            <v>20000</v>
          </cell>
          <cell r="AS313">
            <v>35000</v>
          </cell>
          <cell r="AT313">
            <v>20000</v>
          </cell>
          <cell r="AU313">
            <v>15000</v>
          </cell>
          <cell r="AV313">
            <v>3000</v>
          </cell>
        </row>
        <row r="314">
          <cell r="AL314">
            <v>130000</v>
          </cell>
          <cell r="AM314">
            <v>25000</v>
          </cell>
          <cell r="AN314">
            <v>20000</v>
          </cell>
          <cell r="AO314">
            <v>20000</v>
          </cell>
          <cell r="AP314">
            <v>35000</v>
          </cell>
          <cell r="AQ314">
            <v>25000</v>
          </cell>
          <cell r="AR314">
            <v>25000</v>
          </cell>
          <cell r="AS314">
            <v>35000</v>
          </cell>
          <cell r="AT314">
            <v>20000</v>
          </cell>
          <cell r="AU314">
            <v>20000</v>
          </cell>
          <cell r="AV314">
            <v>30000</v>
          </cell>
        </row>
        <row r="315">
          <cell r="AL315">
            <v>150000</v>
          </cell>
          <cell r="AM315">
            <v>18000</v>
          </cell>
          <cell r="AN315">
            <v>20000</v>
          </cell>
          <cell r="AO315">
            <v>20000</v>
          </cell>
          <cell r="AP315">
            <v>35000</v>
          </cell>
          <cell r="AQ315">
            <v>20000</v>
          </cell>
          <cell r="AR315">
            <v>18000</v>
          </cell>
          <cell r="AS315">
            <v>35000</v>
          </cell>
          <cell r="AT315">
            <v>20000</v>
          </cell>
          <cell r="AU315">
            <v>15000</v>
          </cell>
          <cell r="AV315">
            <v>30000</v>
          </cell>
        </row>
        <row r="316">
          <cell r="AL316">
            <v>160000</v>
          </cell>
          <cell r="AM316">
            <v>25000</v>
          </cell>
          <cell r="AN316">
            <v>26000</v>
          </cell>
          <cell r="AO316">
            <v>20000</v>
          </cell>
          <cell r="AP316">
            <v>35000</v>
          </cell>
          <cell r="AQ316">
            <v>35000</v>
          </cell>
          <cell r="AR316">
            <v>25000</v>
          </cell>
          <cell r="AS316">
            <v>35000</v>
          </cell>
          <cell r="AT316">
            <v>26000</v>
          </cell>
          <cell r="AU316">
            <v>16000</v>
          </cell>
          <cell r="AV316">
            <v>30000</v>
          </cell>
        </row>
        <row r="317">
          <cell r="AL317">
            <v>150000</v>
          </cell>
          <cell r="AM317">
            <v>30000</v>
          </cell>
          <cell r="AN317">
            <v>25000</v>
          </cell>
          <cell r="AO317">
            <v>18000</v>
          </cell>
          <cell r="AP317">
            <v>35000</v>
          </cell>
          <cell r="AQ317">
            <v>35000</v>
          </cell>
          <cell r="AR317">
            <v>20000</v>
          </cell>
          <cell r="AS317">
            <v>35000</v>
          </cell>
          <cell r="AT317">
            <v>19000</v>
          </cell>
          <cell r="AU317">
            <v>15000</v>
          </cell>
          <cell r="AV317">
            <v>30000</v>
          </cell>
        </row>
        <row r="318">
          <cell r="AL318">
            <v>120000</v>
          </cell>
          <cell r="AM318">
            <v>20000</v>
          </cell>
          <cell r="AN318">
            <v>30000</v>
          </cell>
          <cell r="AO318">
            <v>18000</v>
          </cell>
          <cell r="AP318">
            <v>35000</v>
          </cell>
          <cell r="AQ318">
            <v>35000</v>
          </cell>
          <cell r="AR318">
            <v>20000</v>
          </cell>
          <cell r="AS318">
            <v>35000</v>
          </cell>
          <cell r="AT318">
            <v>18000</v>
          </cell>
          <cell r="AU318">
            <v>18000</v>
          </cell>
          <cell r="AV318">
            <v>30000</v>
          </cell>
        </row>
        <row r="319">
          <cell r="AL319">
            <v>150000</v>
          </cell>
          <cell r="AM319">
            <v>25000</v>
          </cell>
          <cell r="AN319">
            <v>20000</v>
          </cell>
          <cell r="AO319">
            <v>15000</v>
          </cell>
          <cell r="AP319">
            <v>35000</v>
          </cell>
          <cell r="AQ319">
            <v>30000</v>
          </cell>
          <cell r="AR319">
            <v>25000</v>
          </cell>
          <cell r="AS319">
            <v>35000</v>
          </cell>
          <cell r="AT319">
            <v>20000</v>
          </cell>
          <cell r="AU319">
            <v>12000</v>
          </cell>
          <cell r="AV319">
            <v>30000</v>
          </cell>
        </row>
        <row r="320">
          <cell r="AL320">
            <v>150000</v>
          </cell>
          <cell r="AM320">
            <v>25000</v>
          </cell>
          <cell r="AN320">
            <v>30000</v>
          </cell>
          <cell r="AO320">
            <v>15000</v>
          </cell>
          <cell r="AP320">
            <v>35000</v>
          </cell>
          <cell r="AQ320">
            <v>35000</v>
          </cell>
          <cell r="AR320">
            <v>25000</v>
          </cell>
          <cell r="AS320">
            <v>45000</v>
          </cell>
          <cell r="AT320">
            <v>20000</v>
          </cell>
          <cell r="AU320">
            <v>19000</v>
          </cell>
          <cell r="AV320">
            <v>30000</v>
          </cell>
        </row>
        <row r="321">
          <cell r="AL321">
            <v>150000</v>
          </cell>
          <cell r="AM321">
            <v>25000</v>
          </cell>
          <cell r="AN321">
            <v>25000</v>
          </cell>
          <cell r="AO321">
            <v>20000</v>
          </cell>
          <cell r="AP321">
            <v>35000</v>
          </cell>
          <cell r="AQ321">
            <v>35000</v>
          </cell>
          <cell r="AR321">
            <v>20000</v>
          </cell>
          <cell r="AS321">
            <v>45000</v>
          </cell>
          <cell r="AT321">
            <v>20000</v>
          </cell>
          <cell r="AU321">
            <v>19000</v>
          </cell>
          <cell r="AV321">
            <v>30000</v>
          </cell>
        </row>
        <row r="322">
          <cell r="AL322">
            <v>140000</v>
          </cell>
          <cell r="AM322">
            <v>25000</v>
          </cell>
          <cell r="AN322">
            <v>30000</v>
          </cell>
          <cell r="AO322">
            <v>20000</v>
          </cell>
          <cell r="AP322">
            <v>35000</v>
          </cell>
          <cell r="AQ322">
            <v>25000</v>
          </cell>
          <cell r="AR322">
            <v>18000</v>
          </cell>
          <cell r="AS322">
            <v>35000</v>
          </cell>
          <cell r="AT322">
            <v>26000</v>
          </cell>
          <cell r="AU322">
            <v>18000</v>
          </cell>
          <cell r="AV322">
            <v>30000</v>
          </cell>
        </row>
        <row r="323">
          <cell r="AL323">
            <v>120000</v>
          </cell>
          <cell r="AM323">
            <v>19000</v>
          </cell>
          <cell r="AN323">
            <v>25000</v>
          </cell>
          <cell r="AO323">
            <v>15000</v>
          </cell>
          <cell r="AP323">
            <v>35000</v>
          </cell>
          <cell r="AQ323">
            <v>35000</v>
          </cell>
          <cell r="AR323">
            <v>28000</v>
          </cell>
          <cell r="AS323">
            <v>35000</v>
          </cell>
          <cell r="AT323">
            <v>20000</v>
          </cell>
          <cell r="AU323">
            <v>15000</v>
          </cell>
          <cell r="AV323">
            <v>30000</v>
          </cell>
        </row>
        <row r="324">
          <cell r="AL324">
            <v>100000</v>
          </cell>
          <cell r="AM324">
            <v>20000</v>
          </cell>
          <cell r="AN324">
            <v>30000</v>
          </cell>
          <cell r="AO324">
            <v>15000</v>
          </cell>
          <cell r="AP324">
            <v>20000</v>
          </cell>
          <cell r="AQ324">
            <v>35000</v>
          </cell>
          <cell r="AR324">
            <v>20000</v>
          </cell>
          <cell r="AS324">
            <v>25000</v>
          </cell>
          <cell r="AT324">
            <v>20000</v>
          </cell>
          <cell r="AU324">
            <v>15000</v>
          </cell>
          <cell r="AV324">
            <v>30000</v>
          </cell>
        </row>
        <row r="325">
          <cell r="AL325">
            <v>100000</v>
          </cell>
          <cell r="AM325">
            <v>20000</v>
          </cell>
          <cell r="AN325">
            <v>20000</v>
          </cell>
          <cell r="AO325">
            <v>18000</v>
          </cell>
          <cell r="AP325">
            <v>35000</v>
          </cell>
          <cell r="AQ325">
            <v>30000</v>
          </cell>
          <cell r="AR325">
            <v>25000</v>
          </cell>
          <cell r="AS325">
            <v>35000</v>
          </cell>
          <cell r="AT325">
            <v>20000</v>
          </cell>
          <cell r="AU325">
            <v>15000</v>
          </cell>
          <cell r="AV325">
            <v>30000</v>
          </cell>
        </row>
        <row r="326">
          <cell r="AL326">
            <v>150000</v>
          </cell>
          <cell r="AM326">
            <v>25000</v>
          </cell>
          <cell r="AN326">
            <v>25000</v>
          </cell>
          <cell r="AO326">
            <v>20000</v>
          </cell>
          <cell r="AP326">
            <v>35000</v>
          </cell>
          <cell r="AQ326">
            <v>25000</v>
          </cell>
          <cell r="AR326">
            <v>25000</v>
          </cell>
          <cell r="AS326">
            <v>35000</v>
          </cell>
          <cell r="AT326">
            <v>20000</v>
          </cell>
          <cell r="AU326">
            <v>15000</v>
          </cell>
          <cell r="AV326">
            <v>30000</v>
          </cell>
        </row>
        <row r="327">
          <cell r="AL327">
            <v>140000</v>
          </cell>
          <cell r="AM327">
            <v>25000</v>
          </cell>
          <cell r="AN327">
            <v>25000</v>
          </cell>
          <cell r="AO327">
            <v>20000</v>
          </cell>
          <cell r="AP327">
            <v>35000</v>
          </cell>
          <cell r="AQ327">
            <v>35000</v>
          </cell>
          <cell r="AR327">
            <v>25000</v>
          </cell>
          <cell r="AS327">
            <v>35000</v>
          </cell>
          <cell r="AT327">
            <v>20000</v>
          </cell>
          <cell r="AU327">
            <v>15000</v>
          </cell>
          <cell r="AV327">
            <v>30000</v>
          </cell>
        </row>
        <row r="328">
          <cell r="AL328">
            <v>100000</v>
          </cell>
          <cell r="AM328">
            <v>20000</v>
          </cell>
          <cell r="AN328">
            <v>20000</v>
          </cell>
          <cell r="AO328">
            <v>15000</v>
          </cell>
          <cell r="AP328">
            <v>20000</v>
          </cell>
          <cell r="AQ328">
            <v>35000</v>
          </cell>
          <cell r="AR328">
            <v>25000</v>
          </cell>
          <cell r="AS328">
            <v>35000</v>
          </cell>
          <cell r="AT328">
            <v>20000</v>
          </cell>
          <cell r="AU328">
            <v>10000</v>
          </cell>
          <cell r="AV328">
            <v>30000</v>
          </cell>
        </row>
        <row r="329">
          <cell r="AL329">
            <v>120000</v>
          </cell>
          <cell r="AM329">
            <v>20000</v>
          </cell>
          <cell r="AN329">
            <v>25000</v>
          </cell>
          <cell r="AO329">
            <v>15000</v>
          </cell>
          <cell r="AP329">
            <v>35000</v>
          </cell>
          <cell r="AQ329">
            <v>30000</v>
          </cell>
          <cell r="AR329">
            <v>20000</v>
          </cell>
          <cell r="AS329">
            <v>35000</v>
          </cell>
          <cell r="AT329">
            <v>20000</v>
          </cell>
          <cell r="AU329">
            <v>15000</v>
          </cell>
          <cell r="AV329">
            <v>30000</v>
          </cell>
        </row>
        <row r="330">
          <cell r="AL330">
            <v>120000</v>
          </cell>
          <cell r="AM330">
            <v>20000</v>
          </cell>
          <cell r="AN330">
            <v>25000</v>
          </cell>
          <cell r="AO330">
            <v>15000</v>
          </cell>
          <cell r="AP330">
            <v>35000</v>
          </cell>
          <cell r="AQ330">
            <v>35000</v>
          </cell>
          <cell r="AR330">
            <v>20000</v>
          </cell>
          <cell r="AS330">
            <v>35000</v>
          </cell>
          <cell r="AT330">
            <v>20000</v>
          </cell>
          <cell r="AU330">
            <v>15000</v>
          </cell>
          <cell r="AV330">
            <v>30000</v>
          </cell>
        </row>
        <row r="331">
          <cell r="AL331">
            <v>120000</v>
          </cell>
          <cell r="AM331">
            <v>20000</v>
          </cell>
          <cell r="AN331">
            <v>25000</v>
          </cell>
          <cell r="AO331">
            <v>15000</v>
          </cell>
          <cell r="AP331">
            <v>35000</v>
          </cell>
          <cell r="AQ331">
            <v>25000</v>
          </cell>
          <cell r="AR331">
            <v>25000</v>
          </cell>
          <cell r="AS331">
            <v>35000</v>
          </cell>
          <cell r="AT331">
            <v>20000</v>
          </cell>
          <cell r="AU331">
            <v>15000</v>
          </cell>
          <cell r="AV331">
            <v>30000</v>
          </cell>
        </row>
        <row r="332">
          <cell r="AL332">
            <v>120000</v>
          </cell>
          <cell r="AM332">
            <v>20000</v>
          </cell>
          <cell r="AN332">
            <v>20000</v>
          </cell>
          <cell r="AO332">
            <v>20000</v>
          </cell>
          <cell r="AP332">
            <v>35000</v>
          </cell>
          <cell r="AQ332">
            <v>30000</v>
          </cell>
          <cell r="AR332">
            <v>20000</v>
          </cell>
          <cell r="AS332">
            <v>35000</v>
          </cell>
          <cell r="AT332">
            <v>15000</v>
          </cell>
          <cell r="AU332">
            <v>15000</v>
          </cell>
          <cell r="AV332">
            <v>30000</v>
          </cell>
        </row>
        <row r="333">
          <cell r="AL333">
            <v>150000</v>
          </cell>
          <cell r="AM333">
            <v>20000</v>
          </cell>
          <cell r="AN333">
            <v>25000</v>
          </cell>
          <cell r="AO333">
            <v>15000</v>
          </cell>
          <cell r="AP333">
            <v>35000</v>
          </cell>
          <cell r="AQ333">
            <v>25000</v>
          </cell>
          <cell r="AR333">
            <v>22000</v>
          </cell>
          <cell r="AS333">
            <v>35000</v>
          </cell>
          <cell r="AT333">
            <v>18000</v>
          </cell>
          <cell r="AU333">
            <v>15000</v>
          </cell>
          <cell r="AV333">
            <v>30000</v>
          </cell>
        </row>
        <row r="334">
          <cell r="AL334">
            <v>120000</v>
          </cell>
          <cell r="AM334">
            <v>18000</v>
          </cell>
          <cell r="AN334">
            <v>20000</v>
          </cell>
          <cell r="AO334">
            <v>15000</v>
          </cell>
          <cell r="AP334">
            <v>22000</v>
          </cell>
          <cell r="AQ334">
            <v>30000</v>
          </cell>
          <cell r="AR334">
            <v>25000</v>
          </cell>
          <cell r="AS334">
            <v>25000</v>
          </cell>
          <cell r="AT334">
            <v>20000</v>
          </cell>
          <cell r="AU334">
            <v>15000</v>
          </cell>
          <cell r="AV334">
            <v>30000</v>
          </cell>
        </row>
        <row r="335">
          <cell r="AL335">
            <v>100000</v>
          </cell>
          <cell r="AM335">
            <v>20000</v>
          </cell>
          <cell r="AN335">
            <v>18000</v>
          </cell>
          <cell r="AO335">
            <v>15000</v>
          </cell>
          <cell r="AP335">
            <v>15000</v>
          </cell>
          <cell r="AQ335">
            <v>35000</v>
          </cell>
          <cell r="AR335">
            <v>20000</v>
          </cell>
          <cell r="AS335">
            <v>25000</v>
          </cell>
          <cell r="AT335">
            <v>15000</v>
          </cell>
          <cell r="AU335">
            <v>10000</v>
          </cell>
          <cell r="AV335">
            <v>20000</v>
          </cell>
        </row>
        <row r="336">
          <cell r="AL336">
            <v>120000</v>
          </cell>
          <cell r="AM336">
            <v>20000</v>
          </cell>
          <cell r="AN336">
            <v>18000</v>
          </cell>
          <cell r="AO336">
            <v>15000</v>
          </cell>
          <cell r="AP336">
            <v>25000</v>
          </cell>
          <cell r="AQ336">
            <v>25000</v>
          </cell>
          <cell r="AR336">
            <v>20000</v>
          </cell>
          <cell r="AS336">
            <v>25000</v>
          </cell>
          <cell r="AT336">
            <v>15000</v>
          </cell>
          <cell r="AU336">
            <v>10000</v>
          </cell>
          <cell r="AV336">
            <v>25000</v>
          </cell>
        </row>
        <row r="337">
          <cell r="AL337">
            <v>140000</v>
          </cell>
          <cell r="AM337">
            <v>50000</v>
          </cell>
          <cell r="AN337">
            <v>0</v>
          </cell>
          <cell r="AO337">
            <v>0</v>
          </cell>
          <cell r="AP337">
            <v>10000</v>
          </cell>
          <cell r="AQ337">
            <v>22000</v>
          </cell>
          <cell r="AR337">
            <v>70000</v>
          </cell>
          <cell r="AS337">
            <v>5000</v>
          </cell>
          <cell r="AT337">
            <v>0</v>
          </cell>
          <cell r="AU337">
            <v>20000</v>
          </cell>
          <cell r="AV337">
            <v>50000</v>
          </cell>
        </row>
        <row r="338">
          <cell r="AL338">
            <v>70000</v>
          </cell>
          <cell r="AM338">
            <v>23000</v>
          </cell>
          <cell r="AN338">
            <v>0</v>
          </cell>
          <cell r="AO338">
            <v>50000</v>
          </cell>
          <cell r="AP338">
            <v>0</v>
          </cell>
          <cell r="AQ338">
            <v>0</v>
          </cell>
          <cell r="AR338">
            <v>0</v>
          </cell>
          <cell r="AS338">
            <v>200000</v>
          </cell>
          <cell r="AT338">
            <v>100000</v>
          </cell>
          <cell r="AU338">
            <v>10000</v>
          </cell>
          <cell r="AV338">
            <v>130000</v>
          </cell>
        </row>
        <row r="339">
          <cell r="AL339">
            <v>50000</v>
          </cell>
          <cell r="AM339">
            <v>20000</v>
          </cell>
          <cell r="AN339">
            <v>0</v>
          </cell>
          <cell r="AO339">
            <v>0</v>
          </cell>
          <cell r="AP339">
            <v>10000</v>
          </cell>
          <cell r="AQ339">
            <v>15000</v>
          </cell>
          <cell r="AR339">
            <v>30000</v>
          </cell>
          <cell r="AS339">
            <v>40000</v>
          </cell>
          <cell r="AT339">
            <v>15000</v>
          </cell>
          <cell r="AU339">
            <v>8000</v>
          </cell>
          <cell r="AV339">
            <v>20000</v>
          </cell>
        </row>
        <row r="340">
          <cell r="AL340">
            <v>9000</v>
          </cell>
          <cell r="AM340">
            <v>40000</v>
          </cell>
          <cell r="AN340">
            <v>0</v>
          </cell>
          <cell r="AO340">
            <v>0</v>
          </cell>
          <cell r="AP340">
            <v>35000</v>
          </cell>
          <cell r="AQ340">
            <v>20000</v>
          </cell>
          <cell r="AR340">
            <v>20000</v>
          </cell>
          <cell r="AS340">
            <v>30000</v>
          </cell>
          <cell r="AT340">
            <v>22000</v>
          </cell>
          <cell r="AU340">
            <v>7000</v>
          </cell>
          <cell r="AV340">
            <v>0</v>
          </cell>
        </row>
        <row r="341">
          <cell r="AL341">
            <v>150000</v>
          </cell>
          <cell r="AM341">
            <v>40000</v>
          </cell>
          <cell r="AN341">
            <v>50000</v>
          </cell>
          <cell r="AO341">
            <v>0</v>
          </cell>
          <cell r="AP341">
            <v>20000</v>
          </cell>
          <cell r="AQ341">
            <v>50000</v>
          </cell>
          <cell r="AR341">
            <v>0</v>
          </cell>
          <cell r="AS341">
            <v>50000</v>
          </cell>
          <cell r="AT341">
            <v>0</v>
          </cell>
          <cell r="AU341">
            <v>15000</v>
          </cell>
          <cell r="AV341">
            <v>30000</v>
          </cell>
        </row>
        <row r="342">
          <cell r="AL342">
            <v>190000</v>
          </cell>
          <cell r="AM342">
            <v>15000</v>
          </cell>
          <cell r="AN342">
            <v>0</v>
          </cell>
          <cell r="AO342">
            <v>0</v>
          </cell>
          <cell r="AP342">
            <v>10000</v>
          </cell>
          <cell r="AQ342">
            <v>300000</v>
          </cell>
          <cell r="AR342">
            <v>0</v>
          </cell>
          <cell r="AS342">
            <v>0</v>
          </cell>
          <cell r="AT342">
            <v>200000</v>
          </cell>
          <cell r="AU342">
            <v>2000</v>
          </cell>
          <cell r="AV342">
            <v>0</v>
          </cell>
        </row>
        <row r="343">
          <cell r="AL343">
            <v>100000</v>
          </cell>
          <cell r="AM343">
            <v>60000</v>
          </cell>
          <cell r="AN343">
            <v>200000</v>
          </cell>
          <cell r="AO343">
            <v>50000</v>
          </cell>
          <cell r="AP343">
            <v>50000</v>
          </cell>
          <cell r="AQ343">
            <v>30000</v>
          </cell>
          <cell r="AR343">
            <v>2000</v>
          </cell>
          <cell r="AS343">
            <v>60000</v>
          </cell>
          <cell r="AT343">
            <v>50000</v>
          </cell>
          <cell r="AU343">
            <v>10000</v>
          </cell>
          <cell r="AV343">
            <v>0</v>
          </cell>
        </row>
        <row r="344">
          <cell r="AL344">
            <v>200000</v>
          </cell>
          <cell r="AM344">
            <v>40000</v>
          </cell>
          <cell r="AN344">
            <v>100000</v>
          </cell>
          <cell r="AO344">
            <v>130000</v>
          </cell>
          <cell r="AP344">
            <v>0</v>
          </cell>
          <cell r="AQ344">
            <v>50000</v>
          </cell>
          <cell r="AR344">
            <v>30000</v>
          </cell>
          <cell r="AS344">
            <v>50000</v>
          </cell>
          <cell r="AT344">
            <v>10000</v>
          </cell>
          <cell r="AU344">
            <v>15000</v>
          </cell>
          <cell r="AV344">
            <v>40000</v>
          </cell>
        </row>
        <row r="345">
          <cell r="AL345">
            <v>210000</v>
          </cell>
          <cell r="AM345">
            <v>24000</v>
          </cell>
          <cell r="AN345">
            <v>60000</v>
          </cell>
          <cell r="AO345">
            <v>20000</v>
          </cell>
          <cell r="AP345">
            <v>0</v>
          </cell>
          <cell r="AQ345">
            <v>0</v>
          </cell>
          <cell r="AR345">
            <v>10000</v>
          </cell>
          <cell r="AS345">
            <v>30000</v>
          </cell>
          <cell r="AT345">
            <v>130000</v>
          </cell>
          <cell r="AU345">
            <v>15000</v>
          </cell>
          <cell r="AV345">
            <v>0</v>
          </cell>
        </row>
        <row r="346">
          <cell r="AL346">
            <v>150000</v>
          </cell>
          <cell r="AM346">
            <v>20000</v>
          </cell>
          <cell r="AN346">
            <v>0</v>
          </cell>
          <cell r="AO346">
            <v>20000</v>
          </cell>
          <cell r="AP346">
            <v>25000</v>
          </cell>
          <cell r="AQ346">
            <v>20000</v>
          </cell>
          <cell r="AR346">
            <v>0</v>
          </cell>
          <cell r="AS346">
            <v>50000</v>
          </cell>
          <cell r="AT346">
            <v>30000</v>
          </cell>
          <cell r="AU346">
            <v>5000</v>
          </cell>
          <cell r="AV346">
            <v>15000</v>
          </cell>
        </row>
        <row r="347">
          <cell r="AL347">
            <v>150000</v>
          </cell>
          <cell r="AM347">
            <v>20000</v>
          </cell>
          <cell r="AN347">
            <v>0</v>
          </cell>
          <cell r="AO347">
            <v>20000</v>
          </cell>
          <cell r="AP347">
            <v>0</v>
          </cell>
          <cell r="AQ347">
            <v>30000</v>
          </cell>
          <cell r="AR347">
            <v>15000</v>
          </cell>
          <cell r="AS347">
            <v>50000</v>
          </cell>
          <cell r="AT347">
            <v>30000</v>
          </cell>
          <cell r="AU347">
            <v>5000</v>
          </cell>
          <cell r="AV347">
            <v>25000</v>
          </cell>
        </row>
        <row r="348">
          <cell r="AL348">
            <v>50000</v>
          </cell>
          <cell r="AM348">
            <v>14000</v>
          </cell>
          <cell r="AN348">
            <v>0</v>
          </cell>
          <cell r="AO348">
            <v>0</v>
          </cell>
          <cell r="AP348">
            <v>0</v>
          </cell>
          <cell r="AQ348">
            <v>70000</v>
          </cell>
          <cell r="AR348">
            <v>20000</v>
          </cell>
          <cell r="AS348">
            <v>15000</v>
          </cell>
          <cell r="AT348">
            <v>30000</v>
          </cell>
          <cell r="AU348">
            <v>15000</v>
          </cell>
          <cell r="AV348">
            <v>20000</v>
          </cell>
        </row>
        <row r="349">
          <cell r="AL349">
            <v>150000</v>
          </cell>
          <cell r="AM349">
            <v>10000</v>
          </cell>
          <cell r="AN349">
            <v>0</v>
          </cell>
          <cell r="AO349">
            <v>50000</v>
          </cell>
          <cell r="AP349">
            <v>0</v>
          </cell>
          <cell r="AQ349">
            <v>100000</v>
          </cell>
          <cell r="AR349">
            <v>15000</v>
          </cell>
          <cell r="AS349">
            <v>25000</v>
          </cell>
          <cell r="AT349">
            <v>30000</v>
          </cell>
          <cell r="AU349">
            <v>5000</v>
          </cell>
          <cell r="AV349">
            <v>15000</v>
          </cell>
        </row>
        <row r="350">
          <cell r="AL350">
            <v>150000</v>
          </cell>
          <cell r="AM350">
            <v>30000</v>
          </cell>
          <cell r="AN350">
            <v>0</v>
          </cell>
          <cell r="AO350">
            <v>0</v>
          </cell>
          <cell r="AP350">
            <v>0</v>
          </cell>
          <cell r="AQ350">
            <v>85000</v>
          </cell>
          <cell r="AR350">
            <v>10000</v>
          </cell>
          <cell r="AS350">
            <v>60000</v>
          </cell>
          <cell r="AT350">
            <v>10000</v>
          </cell>
          <cell r="AU350">
            <v>10000</v>
          </cell>
          <cell r="AV350">
            <v>40000</v>
          </cell>
        </row>
        <row r="351">
          <cell r="AL351">
            <v>250000</v>
          </cell>
          <cell r="AM351">
            <v>20000</v>
          </cell>
          <cell r="AN351">
            <v>0</v>
          </cell>
          <cell r="AO351">
            <v>50000</v>
          </cell>
          <cell r="AP351">
            <v>40000</v>
          </cell>
          <cell r="AQ351">
            <v>30000</v>
          </cell>
          <cell r="AR351">
            <v>15000</v>
          </cell>
          <cell r="AS351">
            <v>25000</v>
          </cell>
          <cell r="AT351">
            <v>60000</v>
          </cell>
          <cell r="AU351">
            <v>20000</v>
          </cell>
          <cell r="AV351">
            <v>15000</v>
          </cell>
        </row>
        <row r="352">
          <cell r="AL352">
            <v>300000</v>
          </cell>
          <cell r="AM352">
            <v>22000</v>
          </cell>
          <cell r="AN352">
            <v>0</v>
          </cell>
          <cell r="AO352">
            <v>20000</v>
          </cell>
          <cell r="AP352">
            <v>0</v>
          </cell>
          <cell r="AQ352">
            <v>0</v>
          </cell>
          <cell r="AR352">
            <v>30000</v>
          </cell>
          <cell r="AS352">
            <v>50000</v>
          </cell>
          <cell r="AT352">
            <v>50000</v>
          </cell>
          <cell r="AU352">
            <v>60000</v>
          </cell>
          <cell r="AV352">
            <v>15000</v>
          </cell>
        </row>
        <row r="353">
          <cell r="AL353">
            <v>200000</v>
          </cell>
          <cell r="AM353">
            <v>40000</v>
          </cell>
          <cell r="AN353">
            <v>200000</v>
          </cell>
          <cell r="AO353">
            <v>50000</v>
          </cell>
          <cell r="AP353">
            <v>70000</v>
          </cell>
          <cell r="AQ353">
            <v>0</v>
          </cell>
          <cell r="AR353">
            <v>10000</v>
          </cell>
          <cell r="AS353">
            <v>50000</v>
          </cell>
          <cell r="AT353">
            <v>50000</v>
          </cell>
          <cell r="AU353">
            <v>5000</v>
          </cell>
          <cell r="AV353">
            <v>15000</v>
          </cell>
        </row>
        <row r="354">
          <cell r="AL354">
            <v>150000</v>
          </cell>
          <cell r="AM354">
            <v>6000</v>
          </cell>
          <cell r="AN354">
            <v>0</v>
          </cell>
          <cell r="AO354">
            <v>60000</v>
          </cell>
          <cell r="AP354">
            <v>60000</v>
          </cell>
          <cell r="AQ354">
            <v>15000</v>
          </cell>
          <cell r="AR354">
            <v>15000</v>
          </cell>
          <cell r="AS354">
            <v>10000</v>
          </cell>
          <cell r="AT354">
            <v>0</v>
          </cell>
          <cell r="AU354">
            <v>30000</v>
          </cell>
          <cell r="AV354">
            <v>20000</v>
          </cell>
        </row>
        <row r="355">
          <cell r="AL355">
            <v>150000</v>
          </cell>
          <cell r="AM355">
            <v>100000</v>
          </cell>
          <cell r="AN355">
            <v>0</v>
          </cell>
          <cell r="AO355">
            <v>30000</v>
          </cell>
          <cell r="AP355">
            <v>0</v>
          </cell>
          <cell r="AQ355">
            <v>0</v>
          </cell>
          <cell r="AR355">
            <v>15000</v>
          </cell>
          <cell r="AS355">
            <v>35000</v>
          </cell>
          <cell r="AT355">
            <v>40000</v>
          </cell>
          <cell r="AU355">
            <v>0</v>
          </cell>
          <cell r="AV355">
            <v>10000</v>
          </cell>
        </row>
        <row r="356">
          <cell r="AL356">
            <v>150000</v>
          </cell>
          <cell r="AM356">
            <v>12000</v>
          </cell>
          <cell r="AN356">
            <v>0</v>
          </cell>
          <cell r="AO356">
            <v>40000</v>
          </cell>
          <cell r="AP356">
            <v>6000</v>
          </cell>
          <cell r="AQ356">
            <v>100000</v>
          </cell>
          <cell r="AR356">
            <v>5000</v>
          </cell>
          <cell r="AS356">
            <v>15000</v>
          </cell>
          <cell r="AT356">
            <v>0</v>
          </cell>
          <cell r="AU356">
            <v>10000</v>
          </cell>
          <cell r="AV356">
            <v>20000</v>
          </cell>
        </row>
        <row r="357">
          <cell r="AL357">
            <v>250000</v>
          </cell>
          <cell r="AM357">
            <v>90000</v>
          </cell>
          <cell r="AN357">
            <v>0</v>
          </cell>
          <cell r="AO357">
            <v>30000</v>
          </cell>
          <cell r="AP357">
            <v>50000</v>
          </cell>
          <cell r="AQ357">
            <v>0</v>
          </cell>
          <cell r="AR357">
            <v>5000</v>
          </cell>
          <cell r="AS357">
            <v>15000</v>
          </cell>
          <cell r="AT357">
            <v>30000</v>
          </cell>
          <cell r="AU357">
            <v>0</v>
          </cell>
          <cell r="AV357">
            <v>15000</v>
          </cell>
        </row>
        <row r="358">
          <cell r="AL358">
            <v>150000</v>
          </cell>
          <cell r="AM358">
            <v>30000</v>
          </cell>
          <cell r="AN358">
            <v>0</v>
          </cell>
          <cell r="AO358">
            <v>29000</v>
          </cell>
          <cell r="AP358">
            <v>0</v>
          </cell>
          <cell r="AQ358">
            <v>30000</v>
          </cell>
          <cell r="AR358">
            <v>10000</v>
          </cell>
          <cell r="AS358">
            <v>30000</v>
          </cell>
          <cell r="AT358">
            <v>0</v>
          </cell>
          <cell r="AU358">
            <v>5000</v>
          </cell>
          <cell r="AV358">
            <v>20000</v>
          </cell>
        </row>
        <row r="359">
          <cell r="AL359">
            <v>50000</v>
          </cell>
          <cell r="AM359">
            <v>30000</v>
          </cell>
          <cell r="AN359">
            <v>0</v>
          </cell>
          <cell r="AO359">
            <v>0</v>
          </cell>
          <cell r="AP359">
            <v>30000</v>
          </cell>
          <cell r="AQ359">
            <v>0</v>
          </cell>
          <cell r="AR359">
            <v>10000</v>
          </cell>
          <cell r="AS359">
            <v>35000</v>
          </cell>
          <cell r="AT359">
            <v>50000</v>
          </cell>
          <cell r="AU359">
            <v>3000</v>
          </cell>
          <cell r="AV359">
            <v>10000</v>
          </cell>
        </row>
        <row r="360">
          <cell r="AL360">
            <v>130000</v>
          </cell>
          <cell r="AM360">
            <v>10000</v>
          </cell>
          <cell r="AN360">
            <v>30000</v>
          </cell>
          <cell r="AO360">
            <v>50000</v>
          </cell>
          <cell r="AP360">
            <v>10000</v>
          </cell>
          <cell r="AQ360">
            <v>0</v>
          </cell>
          <cell r="AR360">
            <v>8000</v>
          </cell>
          <cell r="AS360">
            <v>100000</v>
          </cell>
          <cell r="AT360">
            <v>50000</v>
          </cell>
          <cell r="AU360">
            <v>15000</v>
          </cell>
          <cell r="AV360">
            <v>30000</v>
          </cell>
        </row>
        <row r="361">
          <cell r="AL361">
            <v>100000</v>
          </cell>
          <cell r="AM361">
            <v>2000</v>
          </cell>
          <cell r="AN361">
            <v>0</v>
          </cell>
          <cell r="AO361">
            <v>0</v>
          </cell>
          <cell r="AP361">
            <v>40000</v>
          </cell>
          <cell r="AQ361">
            <v>0</v>
          </cell>
          <cell r="AR361">
            <v>0</v>
          </cell>
          <cell r="AS361">
            <v>30000</v>
          </cell>
          <cell r="AT361">
            <v>0</v>
          </cell>
          <cell r="AU361">
            <v>14000</v>
          </cell>
          <cell r="AV361">
            <v>10000</v>
          </cell>
        </row>
        <row r="362">
          <cell r="AL362">
            <v>150000</v>
          </cell>
          <cell r="AM362">
            <v>1000</v>
          </cell>
          <cell r="AN362">
            <v>0</v>
          </cell>
          <cell r="AO362">
            <v>30000</v>
          </cell>
          <cell r="AP362">
            <v>20000</v>
          </cell>
          <cell r="AQ362">
            <v>0</v>
          </cell>
          <cell r="AR362">
            <v>5000</v>
          </cell>
          <cell r="AS362">
            <v>50000</v>
          </cell>
          <cell r="AT362">
            <v>30000</v>
          </cell>
          <cell r="AU362">
            <v>6000</v>
          </cell>
          <cell r="AV362">
            <v>10000</v>
          </cell>
        </row>
        <row r="363">
          <cell r="AL363">
            <v>150000</v>
          </cell>
          <cell r="AM363">
            <v>30000</v>
          </cell>
          <cell r="AN363">
            <v>30000</v>
          </cell>
          <cell r="AO363">
            <v>40000</v>
          </cell>
          <cell r="AP363">
            <v>30000</v>
          </cell>
          <cell r="AQ363">
            <v>5000</v>
          </cell>
          <cell r="AR363">
            <v>15000</v>
          </cell>
          <cell r="AS363">
            <v>35000</v>
          </cell>
          <cell r="AT363">
            <v>0</v>
          </cell>
          <cell r="AU363">
            <v>4000</v>
          </cell>
          <cell r="AV363">
            <v>20000</v>
          </cell>
        </row>
        <row r="364">
          <cell r="AL364">
            <v>150000</v>
          </cell>
          <cell r="AM364">
            <v>13000</v>
          </cell>
          <cell r="AN364">
            <v>30000</v>
          </cell>
          <cell r="AO364">
            <v>200000</v>
          </cell>
          <cell r="AP364">
            <v>8000</v>
          </cell>
          <cell r="AQ364">
            <v>0</v>
          </cell>
          <cell r="AR364">
            <v>25000</v>
          </cell>
          <cell r="AS364">
            <v>90000</v>
          </cell>
          <cell r="AT364">
            <v>40000</v>
          </cell>
          <cell r="AU364">
            <v>90000</v>
          </cell>
          <cell r="AV364">
            <v>40000</v>
          </cell>
        </row>
        <row r="365">
          <cell r="AL365">
            <v>130000</v>
          </cell>
          <cell r="AM365">
            <v>30000</v>
          </cell>
          <cell r="AN365">
            <v>0</v>
          </cell>
          <cell r="AO365">
            <v>0</v>
          </cell>
          <cell r="AP365">
            <v>30000</v>
          </cell>
          <cell r="AQ365">
            <v>20000</v>
          </cell>
          <cell r="AR365">
            <v>0</v>
          </cell>
          <cell r="AS365">
            <v>7000</v>
          </cell>
          <cell r="AT365">
            <v>20000</v>
          </cell>
          <cell r="AU365">
            <v>5000</v>
          </cell>
          <cell r="AV365">
            <v>0</v>
          </cell>
        </row>
        <row r="366">
          <cell r="AL366">
            <v>100000</v>
          </cell>
          <cell r="AM366">
            <v>5000</v>
          </cell>
          <cell r="AN366">
            <v>0</v>
          </cell>
          <cell r="AO366">
            <v>0</v>
          </cell>
          <cell r="AP366">
            <v>2000</v>
          </cell>
          <cell r="AQ366">
            <v>30000</v>
          </cell>
          <cell r="AR366">
            <v>10000</v>
          </cell>
          <cell r="AS366">
            <v>15000</v>
          </cell>
          <cell r="AT366">
            <v>40000</v>
          </cell>
          <cell r="AU366">
            <v>3000</v>
          </cell>
          <cell r="AV366">
            <v>0</v>
          </cell>
        </row>
        <row r="367">
          <cell r="AL367">
            <v>300000</v>
          </cell>
          <cell r="AM367">
            <v>30000</v>
          </cell>
          <cell r="AN367">
            <v>0</v>
          </cell>
          <cell r="AO367">
            <v>0</v>
          </cell>
          <cell r="AP367">
            <v>40000</v>
          </cell>
          <cell r="AQ367">
            <v>30000</v>
          </cell>
          <cell r="AR367">
            <v>15000</v>
          </cell>
          <cell r="AS367">
            <v>60000</v>
          </cell>
          <cell r="AT367">
            <v>30000</v>
          </cell>
          <cell r="AU367">
            <v>30000</v>
          </cell>
          <cell r="AV367">
            <v>25000</v>
          </cell>
        </row>
        <row r="368">
          <cell r="AL368">
            <v>200000</v>
          </cell>
          <cell r="AM368">
            <v>30000</v>
          </cell>
          <cell r="AN368">
            <v>0</v>
          </cell>
          <cell r="AO368">
            <v>0</v>
          </cell>
          <cell r="AP368">
            <v>50000</v>
          </cell>
          <cell r="AQ368">
            <v>35000</v>
          </cell>
          <cell r="AR368">
            <v>15000</v>
          </cell>
          <cell r="AS368">
            <v>60000</v>
          </cell>
          <cell r="AT368">
            <v>20000</v>
          </cell>
          <cell r="AU368">
            <v>5000</v>
          </cell>
          <cell r="AV368">
            <v>15000</v>
          </cell>
        </row>
        <row r="369">
          <cell r="AL369">
            <v>100000</v>
          </cell>
          <cell r="AM369">
            <v>15000</v>
          </cell>
          <cell r="AN369">
            <v>60000</v>
          </cell>
          <cell r="AO369">
            <v>50000</v>
          </cell>
          <cell r="AP369">
            <v>0</v>
          </cell>
          <cell r="AQ369">
            <v>20000</v>
          </cell>
          <cell r="AR369">
            <v>30000</v>
          </cell>
          <cell r="AS369">
            <v>50000</v>
          </cell>
          <cell r="AT369">
            <v>60000</v>
          </cell>
          <cell r="AU369">
            <v>15000</v>
          </cell>
          <cell r="AV369">
            <v>0</v>
          </cell>
        </row>
        <row r="370">
          <cell r="AL370">
            <v>100000</v>
          </cell>
          <cell r="AM370">
            <v>30000</v>
          </cell>
          <cell r="AN370">
            <v>3000</v>
          </cell>
          <cell r="AO370">
            <v>0</v>
          </cell>
          <cell r="AP370">
            <v>25000</v>
          </cell>
          <cell r="AQ370">
            <v>5000</v>
          </cell>
          <cell r="AR370">
            <v>3000</v>
          </cell>
          <cell r="AS370">
            <v>35000</v>
          </cell>
          <cell r="AT370">
            <v>0</v>
          </cell>
          <cell r="AU370">
            <v>15000</v>
          </cell>
          <cell r="AV370">
            <v>20000</v>
          </cell>
        </row>
        <row r="371">
          <cell r="AL371">
            <v>100000</v>
          </cell>
          <cell r="AM371">
            <v>12000</v>
          </cell>
          <cell r="AN371">
            <v>30000</v>
          </cell>
          <cell r="AO371">
            <v>50000</v>
          </cell>
          <cell r="AP371">
            <v>4000</v>
          </cell>
          <cell r="AQ371">
            <v>0</v>
          </cell>
          <cell r="AR371">
            <v>5000</v>
          </cell>
          <cell r="AS371">
            <v>50000</v>
          </cell>
          <cell r="AT371">
            <v>50000</v>
          </cell>
          <cell r="AU371">
            <v>3300</v>
          </cell>
          <cell r="AV371">
            <v>15000</v>
          </cell>
        </row>
        <row r="372">
          <cell r="AL372">
            <v>150000</v>
          </cell>
          <cell r="AM372">
            <v>13000</v>
          </cell>
          <cell r="AN372">
            <v>0</v>
          </cell>
          <cell r="AO372">
            <v>22000</v>
          </cell>
          <cell r="AP372">
            <v>6000</v>
          </cell>
          <cell r="AQ372">
            <v>0</v>
          </cell>
          <cell r="AR372">
            <v>5000</v>
          </cell>
          <cell r="AS372">
            <v>50000</v>
          </cell>
          <cell r="AT372">
            <v>0</v>
          </cell>
          <cell r="AU372">
            <v>11000</v>
          </cell>
          <cell r="AV372">
            <v>15000</v>
          </cell>
        </row>
        <row r="373">
          <cell r="AL373">
            <v>50000</v>
          </cell>
          <cell r="AM373">
            <v>6000</v>
          </cell>
          <cell r="AN373">
            <v>0</v>
          </cell>
          <cell r="AO373">
            <v>0</v>
          </cell>
          <cell r="AP373">
            <v>26000</v>
          </cell>
          <cell r="AQ373">
            <v>0</v>
          </cell>
          <cell r="AR373">
            <v>15000</v>
          </cell>
          <cell r="AS373">
            <v>65000</v>
          </cell>
          <cell r="AT373">
            <v>20000</v>
          </cell>
          <cell r="AU373">
            <v>10000</v>
          </cell>
          <cell r="AV373">
            <v>5000</v>
          </cell>
        </row>
        <row r="374">
          <cell r="AL374">
            <v>70000</v>
          </cell>
          <cell r="AM374">
            <v>30000</v>
          </cell>
          <cell r="AN374">
            <v>0</v>
          </cell>
          <cell r="AO374">
            <v>20000</v>
          </cell>
          <cell r="AP374">
            <v>10000</v>
          </cell>
          <cell r="AQ374">
            <v>15000</v>
          </cell>
          <cell r="AR374">
            <v>5000</v>
          </cell>
          <cell r="AS374">
            <v>17000</v>
          </cell>
          <cell r="AT374">
            <v>0</v>
          </cell>
          <cell r="AU374">
            <v>7000</v>
          </cell>
          <cell r="AV374">
            <v>0</v>
          </cell>
        </row>
        <row r="375">
          <cell r="AL375">
            <v>130000</v>
          </cell>
          <cell r="AM375">
            <v>35000</v>
          </cell>
          <cell r="AN375">
            <v>50000</v>
          </cell>
          <cell r="AO375">
            <v>20000</v>
          </cell>
          <cell r="AP375">
            <v>13000</v>
          </cell>
          <cell r="AQ375">
            <v>20000</v>
          </cell>
          <cell r="AR375">
            <v>0</v>
          </cell>
          <cell r="AS375">
            <v>30000</v>
          </cell>
          <cell r="AT375">
            <v>0</v>
          </cell>
          <cell r="AU375">
            <v>13000</v>
          </cell>
          <cell r="AV375">
            <v>30000</v>
          </cell>
        </row>
        <row r="376">
          <cell r="AL376">
            <v>63000</v>
          </cell>
          <cell r="AM376">
            <v>23000</v>
          </cell>
          <cell r="AN376">
            <v>0</v>
          </cell>
          <cell r="AO376">
            <v>0</v>
          </cell>
          <cell r="AP376">
            <v>12000</v>
          </cell>
          <cell r="AQ376">
            <v>0</v>
          </cell>
          <cell r="AR376">
            <v>0</v>
          </cell>
          <cell r="AS376">
            <v>30000</v>
          </cell>
          <cell r="AT376">
            <v>5000</v>
          </cell>
          <cell r="AU376">
            <v>5000</v>
          </cell>
          <cell r="AV376">
            <v>3000</v>
          </cell>
        </row>
        <row r="377">
          <cell r="AL377">
            <v>63000</v>
          </cell>
          <cell r="AM377">
            <v>30000</v>
          </cell>
          <cell r="AN377">
            <v>15000</v>
          </cell>
          <cell r="AO377">
            <v>0</v>
          </cell>
          <cell r="AP377">
            <v>15000</v>
          </cell>
          <cell r="AQ377">
            <v>0</v>
          </cell>
          <cell r="AR377">
            <v>30000</v>
          </cell>
          <cell r="AS377">
            <v>90000</v>
          </cell>
          <cell r="AT377">
            <v>0</v>
          </cell>
          <cell r="AU377">
            <v>30000</v>
          </cell>
          <cell r="AV377">
            <v>5000</v>
          </cell>
        </row>
        <row r="378">
          <cell r="AL378">
            <v>60000</v>
          </cell>
          <cell r="AM378">
            <v>20000</v>
          </cell>
          <cell r="AN378">
            <v>0</v>
          </cell>
          <cell r="AO378">
            <v>25000</v>
          </cell>
          <cell r="AP378">
            <v>8000</v>
          </cell>
          <cell r="AQ378">
            <v>35000</v>
          </cell>
          <cell r="AR378">
            <v>0</v>
          </cell>
          <cell r="AS378">
            <v>100000</v>
          </cell>
          <cell r="AT378">
            <v>15000</v>
          </cell>
          <cell r="AU378">
            <v>13000</v>
          </cell>
          <cell r="AV378">
            <v>30000</v>
          </cell>
        </row>
        <row r="379">
          <cell r="AL379">
            <v>70000</v>
          </cell>
          <cell r="AM379">
            <v>30000</v>
          </cell>
          <cell r="AN379">
            <v>0</v>
          </cell>
          <cell r="AO379">
            <v>10000</v>
          </cell>
          <cell r="AP379">
            <v>30000</v>
          </cell>
          <cell r="AQ379">
            <v>20000</v>
          </cell>
          <cell r="AR379">
            <v>0</v>
          </cell>
          <cell r="AS379">
            <v>25000</v>
          </cell>
          <cell r="AT379">
            <v>0</v>
          </cell>
          <cell r="AU379">
            <v>15000</v>
          </cell>
          <cell r="AV379">
            <v>0</v>
          </cell>
        </row>
        <row r="380">
          <cell r="AL380">
            <v>90000</v>
          </cell>
          <cell r="AM380">
            <v>20000</v>
          </cell>
          <cell r="AN380">
            <v>25000</v>
          </cell>
          <cell r="AO380">
            <v>0</v>
          </cell>
          <cell r="AP380">
            <v>0</v>
          </cell>
          <cell r="AQ380">
            <v>10000</v>
          </cell>
          <cell r="AR380">
            <v>0</v>
          </cell>
          <cell r="AS380">
            <v>10000</v>
          </cell>
          <cell r="AT380">
            <v>30000</v>
          </cell>
          <cell r="AU380">
            <v>4000</v>
          </cell>
          <cell r="AV380">
            <v>30000</v>
          </cell>
        </row>
        <row r="381">
          <cell r="AL381">
            <v>80000</v>
          </cell>
          <cell r="AM381">
            <v>24000</v>
          </cell>
          <cell r="AN381">
            <v>0</v>
          </cell>
          <cell r="AO381">
            <v>20000</v>
          </cell>
          <cell r="AP381">
            <v>45000</v>
          </cell>
          <cell r="AQ381">
            <v>0</v>
          </cell>
          <cell r="AR381">
            <v>15000</v>
          </cell>
          <cell r="AS381">
            <v>50000</v>
          </cell>
          <cell r="AT381">
            <v>50000</v>
          </cell>
          <cell r="AU381">
            <v>20000</v>
          </cell>
          <cell r="AV381">
            <v>30000</v>
          </cell>
        </row>
        <row r="382">
          <cell r="AL382">
            <v>60000</v>
          </cell>
          <cell r="AM382">
            <v>30000</v>
          </cell>
          <cell r="AN382">
            <v>0</v>
          </cell>
          <cell r="AO382">
            <v>40000</v>
          </cell>
          <cell r="AP382">
            <v>60000</v>
          </cell>
          <cell r="AQ382">
            <v>50000</v>
          </cell>
          <cell r="AR382">
            <v>30000</v>
          </cell>
          <cell r="AS382">
            <v>50000</v>
          </cell>
          <cell r="AT382">
            <v>150000</v>
          </cell>
          <cell r="AU382">
            <v>0</v>
          </cell>
          <cell r="AV382">
            <v>0</v>
          </cell>
        </row>
        <row r="383">
          <cell r="AL383">
            <v>150000</v>
          </cell>
          <cell r="AM383">
            <v>20000</v>
          </cell>
          <cell r="AN383">
            <v>0</v>
          </cell>
          <cell r="AO383">
            <v>0</v>
          </cell>
          <cell r="AP383">
            <v>9000</v>
          </cell>
          <cell r="AQ383">
            <v>30000</v>
          </cell>
          <cell r="AR383">
            <v>15000</v>
          </cell>
          <cell r="AS383">
            <v>70000</v>
          </cell>
          <cell r="AT383">
            <v>20000</v>
          </cell>
          <cell r="AU383">
            <v>30000</v>
          </cell>
          <cell r="AV383">
            <v>5000</v>
          </cell>
        </row>
        <row r="384">
          <cell r="AL384">
            <v>100000</v>
          </cell>
          <cell r="AM384">
            <v>15000</v>
          </cell>
          <cell r="AN384">
            <v>0</v>
          </cell>
          <cell r="AO384">
            <v>30000</v>
          </cell>
          <cell r="AP384">
            <v>25000</v>
          </cell>
          <cell r="AQ384">
            <v>100000</v>
          </cell>
          <cell r="AR384">
            <v>15000</v>
          </cell>
          <cell r="AS384">
            <v>15000</v>
          </cell>
          <cell r="AT384">
            <v>15000</v>
          </cell>
          <cell r="AU384">
            <v>5000</v>
          </cell>
          <cell r="AV384">
            <v>0</v>
          </cell>
        </row>
        <row r="385">
          <cell r="AL385">
            <v>300000</v>
          </cell>
          <cell r="AM385">
            <v>30000</v>
          </cell>
          <cell r="AN385">
            <v>0</v>
          </cell>
          <cell r="AO385">
            <v>0</v>
          </cell>
          <cell r="AP385">
            <v>40000</v>
          </cell>
          <cell r="AQ385">
            <v>0</v>
          </cell>
          <cell r="AR385">
            <v>30000</v>
          </cell>
          <cell r="AS385">
            <v>40000</v>
          </cell>
          <cell r="AT385">
            <v>10000</v>
          </cell>
          <cell r="AU385">
            <v>5000</v>
          </cell>
          <cell r="AV385">
            <v>50000</v>
          </cell>
        </row>
        <row r="386">
          <cell r="AL386">
            <v>250000</v>
          </cell>
          <cell r="AM386">
            <v>30000</v>
          </cell>
          <cell r="AN386">
            <v>0</v>
          </cell>
          <cell r="AO386">
            <v>100000</v>
          </cell>
          <cell r="AP386">
            <v>10000</v>
          </cell>
          <cell r="AQ386">
            <v>0</v>
          </cell>
          <cell r="AR386">
            <v>15000</v>
          </cell>
          <cell r="AS386">
            <v>50000</v>
          </cell>
          <cell r="AT386">
            <v>70000</v>
          </cell>
          <cell r="AU386">
            <v>20000</v>
          </cell>
          <cell r="AV386">
            <v>5000</v>
          </cell>
        </row>
        <row r="387">
          <cell r="AL387">
            <v>60000</v>
          </cell>
          <cell r="AM387">
            <v>15000</v>
          </cell>
          <cell r="AN387">
            <v>0</v>
          </cell>
          <cell r="AO387">
            <v>0</v>
          </cell>
          <cell r="AP387">
            <v>3000</v>
          </cell>
          <cell r="AQ387">
            <v>0</v>
          </cell>
          <cell r="AR387">
            <v>5000</v>
          </cell>
          <cell r="AS387">
            <v>6000</v>
          </cell>
          <cell r="AT387">
            <v>0</v>
          </cell>
          <cell r="AU387">
            <v>15000</v>
          </cell>
          <cell r="AV387">
            <v>0</v>
          </cell>
        </row>
        <row r="388">
          <cell r="AL388">
            <v>150000</v>
          </cell>
          <cell r="AM388">
            <v>5000</v>
          </cell>
          <cell r="AN388">
            <v>0</v>
          </cell>
          <cell r="AO388">
            <v>0</v>
          </cell>
          <cell r="AP388">
            <v>0</v>
          </cell>
          <cell r="AQ388">
            <v>30000</v>
          </cell>
          <cell r="AR388">
            <v>0</v>
          </cell>
          <cell r="AS388">
            <v>70000</v>
          </cell>
          <cell r="AT388">
            <v>5000</v>
          </cell>
          <cell r="AU388">
            <v>10000</v>
          </cell>
          <cell r="AV388">
            <v>20000</v>
          </cell>
        </row>
        <row r="389">
          <cell r="AL389">
            <v>60000</v>
          </cell>
          <cell r="AM389">
            <v>30000</v>
          </cell>
          <cell r="AN389">
            <v>0</v>
          </cell>
          <cell r="AO389">
            <v>0</v>
          </cell>
          <cell r="AP389">
            <v>2000</v>
          </cell>
          <cell r="AQ389">
            <v>15000</v>
          </cell>
          <cell r="AR389">
            <v>5000</v>
          </cell>
          <cell r="AS389">
            <v>60000</v>
          </cell>
          <cell r="AT389">
            <v>20000</v>
          </cell>
          <cell r="AU389">
            <v>5000</v>
          </cell>
          <cell r="AV389">
            <v>15000</v>
          </cell>
        </row>
        <row r="390">
          <cell r="AL390">
            <v>150000</v>
          </cell>
          <cell r="AM390">
            <v>21000</v>
          </cell>
          <cell r="AN390">
            <v>0</v>
          </cell>
          <cell r="AO390">
            <v>0</v>
          </cell>
          <cell r="AP390">
            <v>14000</v>
          </cell>
          <cell r="AQ390">
            <v>50000</v>
          </cell>
          <cell r="AR390">
            <v>0</v>
          </cell>
          <cell r="AS390">
            <v>40000</v>
          </cell>
          <cell r="AT390">
            <v>5000</v>
          </cell>
          <cell r="AU390">
            <v>10000</v>
          </cell>
          <cell r="AV390">
            <v>30000</v>
          </cell>
        </row>
        <row r="391">
          <cell r="AL391">
            <v>80000</v>
          </cell>
          <cell r="AM391">
            <v>30000</v>
          </cell>
          <cell r="AN391">
            <v>0</v>
          </cell>
          <cell r="AO391">
            <v>0</v>
          </cell>
          <cell r="AP391">
            <v>17000</v>
          </cell>
          <cell r="AQ391">
            <v>0</v>
          </cell>
          <cell r="AR391">
            <v>5000</v>
          </cell>
          <cell r="AS391">
            <v>30000</v>
          </cell>
          <cell r="AT391">
            <v>15000</v>
          </cell>
          <cell r="AU391">
            <v>10000</v>
          </cell>
          <cell r="AV391">
            <v>20000</v>
          </cell>
        </row>
        <row r="392">
          <cell r="AL392">
            <v>150000</v>
          </cell>
          <cell r="AM392">
            <v>25000</v>
          </cell>
          <cell r="AN392">
            <v>0</v>
          </cell>
          <cell r="AO392">
            <v>30000</v>
          </cell>
          <cell r="AP392">
            <v>8000</v>
          </cell>
          <cell r="AQ392">
            <v>80000</v>
          </cell>
          <cell r="AR392">
            <v>30000</v>
          </cell>
          <cell r="AS392">
            <v>30000</v>
          </cell>
          <cell r="AT392">
            <v>5000</v>
          </cell>
          <cell r="AU392">
            <v>30000</v>
          </cell>
          <cell r="AV392">
            <v>15000</v>
          </cell>
        </row>
        <row r="393">
          <cell r="AL393">
            <v>150000</v>
          </cell>
          <cell r="AM393">
            <v>45000</v>
          </cell>
          <cell r="AN393">
            <v>0</v>
          </cell>
          <cell r="AO393">
            <v>60000</v>
          </cell>
          <cell r="AP393">
            <v>15000</v>
          </cell>
          <cell r="AQ393">
            <v>10000</v>
          </cell>
          <cell r="AR393">
            <v>5000</v>
          </cell>
          <cell r="AS393">
            <v>50000</v>
          </cell>
          <cell r="AT393">
            <v>10000</v>
          </cell>
          <cell r="AU393">
            <v>10000</v>
          </cell>
          <cell r="AV393">
            <v>30000</v>
          </cell>
        </row>
        <row r="394">
          <cell r="AL394">
            <v>80000</v>
          </cell>
          <cell r="AM394">
            <v>30000</v>
          </cell>
          <cell r="AN394">
            <v>0</v>
          </cell>
          <cell r="AO394">
            <v>0</v>
          </cell>
          <cell r="AP394">
            <v>10000</v>
          </cell>
          <cell r="AQ394">
            <v>0</v>
          </cell>
          <cell r="AR394">
            <v>5000</v>
          </cell>
          <cell r="AS394">
            <v>25000</v>
          </cell>
          <cell r="AT394">
            <v>5000</v>
          </cell>
          <cell r="AU394">
            <v>8000</v>
          </cell>
          <cell r="AV394">
            <v>30000</v>
          </cell>
        </row>
        <row r="395">
          <cell r="AL395">
            <v>80000</v>
          </cell>
          <cell r="AM395">
            <v>20000</v>
          </cell>
          <cell r="AN395">
            <v>0</v>
          </cell>
          <cell r="AO395">
            <v>0</v>
          </cell>
          <cell r="AP395">
            <v>5000</v>
          </cell>
          <cell r="AQ395">
            <v>30000</v>
          </cell>
          <cell r="AR395">
            <v>5000</v>
          </cell>
          <cell r="AS395">
            <v>20000</v>
          </cell>
          <cell r="AT395">
            <v>0</v>
          </cell>
          <cell r="AU395">
            <v>5000</v>
          </cell>
          <cell r="AV395">
            <v>0</v>
          </cell>
        </row>
        <row r="396">
          <cell r="AL396">
            <v>150000</v>
          </cell>
          <cell r="AM396">
            <v>5000</v>
          </cell>
          <cell r="AN396">
            <v>50000</v>
          </cell>
          <cell r="AO396">
            <v>0</v>
          </cell>
          <cell r="AP396">
            <v>5000</v>
          </cell>
          <cell r="AQ396">
            <v>30000</v>
          </cell>
          <cell r="AR396">
            <v>15000</v>
          </cell>
          <cell r="AS396">
            <v>40000</v>
          </cell>
          <cell r="AT396">
            <v>30000</v>
          </cell>
          <cell r="AU396">
            <v>5000</v>
          </cell>
          <cell r="AV396">
            <v>0</v>
          </cell>
        </row>
        <row r="397">
          <cell r="AL397">
            <v>150000</v>
          </cell>
          <cell r="AM397">
            <v>25000</v>
          </cell>
          <cell r="AN397">
            <v>0</v>
          </cell>
          <cell r="AO397">
            <v>0</v>
          </cell>
          <cell r="AP397">
            <v>0</v>
          </cell>
          <cell r="AQ397">
            <v>0</v>
          </cell>
          <cell r="AR397">
            <v>15000</v>
          </cell>
          <cell r="AS397">
            <v>35000</v>
          </cell>
          <cell r="AT397">
            <v>0</v>
          </cell>
          <cell r="AU397">
            <v>10000</v>
          </cell>
          <cell r="AV397">
            <v>30000</v>
          </cell>
        </row>
        <row r="398">
          <cell r="AL398">
            <v>100000</v>
          </cell>
          <cell r="AM398">
            <v>3000</v>
          </cell>
          <cell r="AN398">
            <v>0</v>
          </cell>
          <cell r="AO398">
            <v>25000</v>
          </cell>
          <cell r="AP398">
            <v>100000</v>
          </cell>
          <cell r="AQ398">
            <v>25000</v>
          </cell>
          <cell r="AR398">
            <v>15000</v>
          </cell>
          <cell r="AS398">
            <v>20000</v>
          </cell>
          <cell r="AT398">
            <v>10000</v>
          </cell>
          <cell r="AU398">
            <v>5000</v>
          </cell>
          <cell r="AV398">
            <v>30000</v>
          </cell>
        </row>
        <row r="399">
          <cell r="AL399">
            <v>200000</v>
          </cell>
          <cell r="AM399">
            <v>20000</v>
          </cell>
          <cell r="AN399">
            <v>0</v>
          </cell>
          <cell r="AO399">
            <v>30000</v>
          </cell>
          <cell r="AP399">
            <v>200000</v>
          </cell>
          <cell r="AQ399">
            <v>15000</v>
          </cell>
          <cell r="AR399">
            <v>5000</v>
          </cell>
          <cell r="AS399">
            <v>50000</v>
          </cell>
          <cell r="AT399">
            <v>120000</v>
          </cell>
          <cell r="AU399">
            <v>10000</v>
          </cell>
          <cell r="AV399">
            <v>30000</v>
          </cell>
        </row>
        <row r="400">
          <cell r="AL400">
            <v>20000</v>
          </cell>
          <cell r="AM400">
            <v>1000</v>
          </cell>
          <cell r="AN400">
            <v>0</v>
          </cell>
          <cell r="AO400">
            <v>0</v>
          </cell>
          <cell r="AP400">
            <v>0</v>
          </cell>
          <cell r="AQ400">
            <v>15000</v>
          </cell>
          <cell r="AR400">
            <v>5000</v>
          </cell>
          <cell r="AS400">
            <v>25000</v>
          </cell>
          <cell r="AT400">
            <v>5000</v>
          </cell>
          <cell r="AU400">
            <v>5000</v>
          </cell>
          <cell r="AV400">
            <v>15000</v>
          </cell>
        </row>
        <row r="401">
          <cell r="AL401">
            <v>90000</v>
          </cell>
          <cell r="AM401">
            <v>15000</v>
          </cell>
          <cell r="AN401">
            <v>0</v>
          </cell>
          <cell r="AO401">
            <v>0</v>
          </cell>
          <cell r="AP401">
            <v>12000</v>
          </cell>
          <cell r="AQ401">
            <v>0</v>
          </cell>
          <cell r="AR401">
            <v>15000</v>
          </cell>
          <cell r="AS401">
            <v>25000</v>
          </cell>
          <cell r="AT401">
            <v>0</v>
          </cell>
          <cell r="AU401">
            <v>5000</v>
          </cell>
          <cell r="AV401">
            <v>15000</v>
          </cell>
        </row>
        <row r="402">
          <cell r="AL402">
            <v>150000</v>
          </cell>
          <cell r="AM402">
            <v>5000</v>
          </cell>
          <cell r="AN402">
            <v>0</v>
          </cell>
          <cell r="AO402">
            <v>25000</v>
          </cell>
          <cell r="AP402">
            <v>35000</v>
          </cell>
          <cell r="AQ402">
            <v>0</v>
          </cell>
          <cell r="AR402">
            <v>15000</v>
          </cell>
          <cell r="AS402">
            <v>40000</v>
          </cell>
          <cell r="AT402">
            <v>5000</v>
          </cell>
          <cell r="AU402">
            <v>10000</v>
          </cell>
          <cell r="AV402">
            <v>15000</v>
          </cell>
        </row>
        <row r="403">
          <cell r="AL403">
            <v>60000</v>
          </cell>
          <cell r="AM403">
            <v>20000</v>
          </cell>
          <cell r="AN403">
            <v>0</v>
          </cell>
          <cell r="AO403">
            <v>10000</v>
          </cell>
          <cell r="AP403">
            <v>0</v>
          </cell>
          <cell r="AQ403">
            <v>15000</v>
          </cell>
          <cell r="AR403">
            <v>5000</v>
          </cell>
          <cell r="AS403">
            <v>10000</v>
          </cell>
          <cell r="AT403">
            <v>5000</v>
          </cell>
          <cell r="AU403">
            <v>5000</v>
          </cell>
          <cell r="AV403">
            <v>15000</v>
          </cell>
        </row>
        <row r="404">
          <cell r="AL404">
            <v>150000</v>
          </cell>
          <cell r="AM404">
            <v>15000</v>
          </cell>
          <cell r="AN404">
            <v>30000</v>
          </cell>
          <cell r="AO404">
            <v>20000</v>
          </cell>
          <cell r="AP404">
            <v>6000</v>
          </cell>
          <cell r="AQ404">
            <v>15000</v>
          </cell>
          <cell r="AR404">
            <v>5000</v>
          </cell>
          <cell r="AS404">
            <v>30000</v>
          </cell>
          <cell r="AT404">
            <v>5000</v>
          </cell>
          <cell r="AU404">
            <v>0</v>
          </cell>
          <cell r="AV404">
            <v>30000</v>
          </cell>
        </row>
        <row r="405">
          <cell r="AL405">
            <v>150000</v>
          </cell>
          <cell r="AM405">
            <v>20000</v>
          </cell>
          <cell r="AN405">
            <v>0</v>
          </cell>
          <cell r="AO405">
            <v>10000</v>
          </cell>
          <cell r="AP405">
            <v>10000</v>
          </cell>
          <cell r="AQ405">
            <v>30000</v>
          </cell>
          <cell r="AR405">
            <v>15000</v>
          </cell>
          <cell r="AS405">
            <v>25000</v>
          </cell>
          <cell r="AT405">
            <v>5000</v>
          </cell>
          <cell r="AU405">
            <v>5000</v>
          </cell>
          <cell r="AV405">
            <v>50000</v>
          </cell>
        </row>
        <row r="406">
          <cell r="AL406">
            <v>50000</v>
          </cell>
          <cell r="AM406">
            <v>60000</v>
          </cell>
          <cell r="AN406">
            <v>20000</v>
          </cell>
          <cell r="AO406">
            <v>0</v>
          </cell>
          <cell r="AP406">
            <v>30000</v>
          </cell>
          <cell r="AQ406">
            <v>40000</v>
          </cell>
          <cell r="AR406">
            <v>20000</v>
          </cell>
          <cell r="AS406">
            <v>20000</v>
          </cell>
          <cell r="AT406">
            <v>40000</v>
          </cell>
          <cell r="AU406">
            <v>5000</v>
          </cell>
          <cell r="AV406">
            <v>0</v>
          </cell>
        </row>
        <row r="407">
          <cell r="AL407">
            <v>100000</v>
          </cell>
          <cell r="AM407">
            <v>50000</v>
          </cell>
          <cell r="AN407">
            <v>30000</v>
          </cell>
          <cell r="AO407">
            <v>30000</v>
          </cell>
          <cell r="AP407">
            <v>15000</v>
          </cell>
          <cell r="AQ407">
            <v>0</v>
          </cell>
          <cell r="AR407">
            <v>30000</v>
          </cell>
          <cell r="AS407">
            <v>30000</v>
          </cell>
          <cell r="AT407">
            <v>15000</v>
          </cell>
          <cell r="AU407">
            <v>30000</v>
          </cell>
          <cell r="AV407">
            <v>20000</v>
          </cell>
        </row>
        <row r="408">
          <cell r="AL408">
            <v>250000</v>
          </cell>
          <cell r="AM408">
            <v>5000</v>
          </cell>
          <cell r="AN408">
            <v>0</v>
          </cell>
          <cell r="AO408">
            <v>10000</v>
          </cell>
          <cell r="AP408">
            <v>0</v>
          </cell>
          <cell r="AQ408">
            <v>15000</v>
          </cell>
          <cell r="AR408">
            <v>10000</v>
          </cell>
          <cell r="AS408">
            <v>15000</v>
          </cell>
          <cell r="AT408">
            <v>0</v>
          </cell>
          <cell r="AU408">
            <v>5000</v>
          </cell>
          <cell r="AV408">
            <v>10000</v>
          </cell>
        </row>
        <row r="409">
          <cell r="AL409">
            <v>100000</v>
          </cell>
          <cell r="AM409">
            <v>10000</v>
          </cell>
          <cell r="AN409">
            <v>0</v>
          </cell>
          <cell r="AO409">
            <v>0</v>
          </cell>
          <cell r="AP409">
            <v>0</v>
          </cell>
          <cell r="AQ409">
            <v>15000</v>
          </cell>
          <cell r="AR409">
            <v>10000</v>
          </cell>
          <cell r="AS409">
            <v>10000</v>
          </cell>
          <cell r="AT409">
            <v>0</v>
          </cell>
          <cell r="AU409">
            <v>2000</v>
          </cell>
          <cell r="AV409">
            <v>10000</v>
          </cell>
        </row>
        <row r="410">
          <cell r="AL410">
            <v>200000</v>
          </cell>
          <cell r="AM410">
            <v>10000</v>
          </cell>
          <cell r="AN410">
            <v>10000</v>
          </cell>
          <cell r="AO410">
            <v>0</v>
          </cell>
          <cell r="AP410">
            <v>0</v>
          </cell>
          <cell r="AQ410">
            <v>15000</v>
          </cell>
          <cell r="AR410">
            <v>10000</v>
          </cell>
          <cell r="AS410">
            <v>15000</v>
          </cell>
          <cell r="AT410">
            <v>20000</v>
          </cell>
          <cell r="AU410">
            <v>3000</v>
          </cell>
          <cell r="AV410">
            <v>20000</v>
          </cell>
        </row>
        <row r="411">
          <cell r="AL411">
            <v>250000</v>
          </cell>
          <cell r="AM411">
            <v>15000</v>
          </cell>
          <cell r="AN411">
            <v>0</v>
          </cell>
          <cell r="AO411">
            <v>15000</v>
          </cell>
          <cell r="AP411">
            <v>0</v>
          </cell>
          <cell r="AQ411">
            <v>100000</v>
          </cell>
          <cell r="AR411">
            <v>15000</v>
          </cell>
          <cell r="AS411">
            <v>20000</v>
          </cell>
          <cell r="AT411">
            <v>0</v>
          </cell>
          <cell r="AU411">
            <v>5000</v>
          </cell>
          <cell r="AV411">
            <v>20000</v>
          </cell>
        </row>
        <row r="412">
          <cell r="AL412">
            <v>200000</v>
          </cell>
          <cell r="AM412">
            <v>15000</v>
          </cell>
          <cell r="AN412">
            <v>20000</v>
          </cell>
          <cell r="AO412">
            <v>10000</v>
          </cell>
          <cell r="AP412">
            <v>0</v>
          </cell>
          <cell r="AQ412">
            <v>150000</v>
          </cell>
          <cell r="AR412">
            <v>10000</v>
          </cell>
          <cell r="AS412">
            <v>20000</v>
          </cell>
          <cell r="AT412">
            <v>0</v>
          </cell>
          <cell r="AU412">
            <v>5000</v>
          </cell>
          <cell r="AV412">
            <v>15000</v>
          </cell>
        </row>
        <row r="413">
          <cell r="AL413">
            <v>150000</v>
          </cell>
          <cell r="AM413">
            <v>10000</v>
          </cell>
          <cell r="AN413">
            <v>0</v>
          </cell>
          <cell r="AO413">
            <v>15000</v>
          </cell>
          <cell r="AP413">
            <v>5000</v>
          </cell>
          <cell r="AQ413">
            <v>20000</v>
          </cell>
          <cell r="AR413">
            <v>10000</v>
          </cell>
          <cell r="AS413">
            <v>10000</v>
          </cell>
          <cell r="AT413">
            <v>0</v>
          </cell>
          <cell r="AU413">
            <v>5000</v>
          </cell>
          <cell r="AV413">
            <v>0</v>
          </cell>
        </row>
        <row r="414">
          <cell r="AL414">
            <v>200000</v>
          </cell>
          <cell r="AM414">
            <v>10000</v>
          </cell>
          <cell r="AN414">
            <v>0</v>
          </cell>
          <cell r="AO414">
            <v>15000</v>
          </cell>
          <cell r="AP414">
            <v>0</v>
          </cell>
          <cell r="AQ414">
            <v>10000</v>
          </cell>
          <cell r="AR414">
            <v>15000</v>
          </cell>
          <cell r="AS414">
            <v>10000</v>
          </cell>
          <cell r="AT414">
            <v>0</v>
          </cell>
          <cell r="AU414">
            <v>5000</v>
          </cell>
          <cell r="AV414">
            <v>10000</v>
          </cell>
        </row>
        <row r="415">
          <cell r="AL415">
            <v>150000</v>
          </cell>
          <cell r="AM415">
            <v>10000</v>
          </cell>
          <cell r="AN415">
            <v>15000</v>
          </cell>
          <cell r="AO415">
            <v>0</v>
          </cell>
          <cell r="AP415">
            <v>30000</v>
          </cell>
          <cell r="AQ415">
            <v>20000</v>
          </cell>
          <cell r="AR415">
            <v>10000</v>
          </cell>
          <cell r="AS415">
            <v>15000</v>
          </cell>
          <cell r="AT415">
            <v>0</v>
          </cell>
          <cell r="AU415">
            <v>5000</v>
          </cell>
          <cell r="AV415">
            <v>10000</v>
          </cell>
        </row>
        <row r="416">
          <cell r="AL416">
            <v>150000</v>
          </cell>
          <cell r="AM416">
            <v>10000</v>
          </cell>
          <cell r="AN416">
            <v>0</v>
          </cell>
          <cell r="AO416">
            <v>0</v>
          </cell>
          <cell r="AP416">
            <v>0</v>
          </cell>
          <cell r="AQ416">
            <v>50000</v>
          </cell>
          <cell r="AR416">
            <v>10000</v>
          </cell>
          <cell r="AS416">
            <v>15000</v>
          </cell>
          <cell r="AT416">
            <v>0</v>
          </cell>
          <cell r="AU416">
            <v>2000</v>
          </cell>
          <cell r="AV416">
            <v>10000</v>
          </cell>
        </row>
        <row r="417">
          <cell r="AL417">
            <v>150000</v>
          </cell>
          <cell r="AM417">
            <v>10000</v>
          </cell>
          <cell r="AN417">
            <v>0</v>
          </cell>
          <cell r="AO417">
            <v>0</v>
          </cell>
          <cell r="AP417">
            <v>0</v>
          </cell>
          <cell r="AQ417">
            <v>20000</v>
          </cell>
          <cell r="AR417">
            <v>15000</v>
          </cell>
          <cell r="AS417">
            <v>20000</v>
          </cell>
          <cell r="AT417">
            <v>40000</v>
          </cell>
          <cell r="AU417">
            <v>5000</v>
          </cell>
          <cell r="AV417">
            <v>10000</v>
          </cell>
        </row>
        <row r="418">
          <cell r="AL418">
            <v>150000</v>
          </cell>
          <cell r="AM418">
            <v>10000</v>
          </cell>
          <cell r="AN418">
            <v>15000</v>
          </cell>
          <cell r="AO418">
            <v>0</v>
          </cell>
          <cell r="AP418">
            <v>10000</v>
          </cell>
          <cell r="AQ418">
            <v>20000</v>
          </cell>
          <cell r="AR418">
            <v>15000</v>
          </cell>
          <cell r="AS418">
            <v>15000</v>
          </cell>
          <cell r="AT418">
            <v>0</v>
          </cell>
          <cell r="AU418">
            <v>3000</v>
          </cell>
          <cell r="AV418">
            <v>20000</v>
          </cell>
        </row>
        <row r="419">
          <cell r="AL419">
            <v>200000</v>
          </cell>
          <cell r="AM419">
            <v>10000</v>
          </cell>
          <cell r="AN419">
            <v>0</v>
          </cell>
          <cell r="AO419">
            <v>0</v>
          </cell>
          <cell r="AP419">
            <v>20000</v>
          </cell>
          <cell r="AQ419">
            <v>10000</v>
          </cell>
          <cell r="AR419">
            <v>10000</v>
          </cell>
          <cell r="AS419">
            <v>10000</v>
          </cell>
          <cell r="AT419">
            <v>0</v>
          </cell>
          <cell r="AU419">
            <v>5000</v>
          </cell>
          <cell r="AV419">
            <v>15000</v>
          </cell>
        </row>
        <row r="420">
          <cell r="AL420">
            <v>200000</v>
          </cell>
          <cell r="AM420">
            <v>10000</v>
          </cell>
          <cell r="AN420">
            <v>0</v>
          </cell>
          <cell r="AO420">
            <v>0</v>
          </cell>
          <cell r="AP420">
            <v>0</v>
          </cell>
          <cell r="AQ420">
            <v>100000</v>
          </cell>
          <cell r="AR420">
            <v>20000</v>
          </cell>
          <cell r="AS420">
            <v>15000</v>
          </cell>
          <cell r="AT420">
            <v>0</v>
          </cell>
          <cell r="AU420">
            <v>5000</v>
          </cell>
          <cell r="AV420">
            <v>20000</v>
          </cell>
        </row>
        <row r="421">
          <cell r="AL421">
            <v>200000</v>
          </cell>
          <cell r="AM421">
            <v>10000</v>
          </cell>
          <cell r="AN421">
            <v>0</v>
          </cell>
          <cell r="AO421">
            <v>0</v>
          </cell>
          <cell r="AP421">
            <v>10000</v>
          </cell>
          <cell r="AQ421">
            <v>20000</v>
          </cell>
          <cell r="AR421">
            <v>15000</v>
          </cell>
          <cell r="AS421">
            <v>15000</v>
          </cell>
          <cell r="AT421">
            <v>0</v>
          </cell>
          <cell r="AU421">
            <v>5000</v>
          </cell>
          <cell r="AV421">
            <v>20000</v>
          </cell>
        </row>
        <row r="422">
          <cell r="AL422">
            <v>200000</v>
          </cell>
          <cell r="AM422">
            <v>10000</v>
          </cell>
          <cell r="AN422">
            <v>0</v>
          </cell>
          <cell r="AO422">
            <v>15000</v>
          </cell>
          <cell r="AP422">
            <v>20000</v>
          </cell>
          <cell r="AQ422">
            <v>40000</v>
          </cell>
          <cell r="AR422">
            <v>15000</v>
          </cell>
          <cell r="AS422">
            <v>15000</v>
          </cell>
          <cell r="AT422">
            <v>0</v>
          </cell>
          <cell r="AU422">
            <v>5000</v>
          </cell>
          <cell r="AV422">
            <v>10000</v>
          </cell>
        </row>
        <row r="423">
          <cell r="AL423">
            <v>200000</v>
          </cell>
          <cell r="AM423">
            <v>10000</v>
          </cell>
          <cell r="AN423">
            <v>0</v>
          </cell>
          <cell r="AO423">
            <v>15000</v>
          </cell>
          <cell r="AP423">
            <v>10000</v>
          </cell>
          <cell r="AQ423">
            <v>0</v>
          </cell>
          <cell r="AR423">
            <v>15000</v>
          </cell>
          <cell r="AS423">
            <v>10000</v>
          </cell>
          <cell r="AT423">
            <v>0</v>
          </cell>
          <cell r="AU423">
            <v>5000</v>
          </cell>
          <cell r="AV423">
            <v>10000</v>
          </cell>
        </row>
        <row r="424">
          <cell r="AL424">
            <v>150000</v>
          </cell>
          <cell r="AM424">
            <v>10000</v>
          </cell>
          <cell r="AN424">
            <v>0</v>
          </cell>
          <cell r="AO424">
            <v>0</v>
          </cell>
          <cell r="AP424">
            <v>8000</v>
          </cell>
          <cell r="AQ424">
            <v>0</v>
          </cell>
          <cell r="AR424">
            <v>15000</v>
          </cell>
          <cell r="AS424">
            <v>15000</v>
          </cell>
          <cell r="AT424">
            <v>0</v>
          </cell>
          <cell r="AU424">
            <v>5000</v>
          </cell>
          <cell r="AV424">
            <v>10000</v>
          </cell>
        </row>
        <row r="425">
          <cell r="AL425">
            <v>150000</v>
          </cell>
          <cell r="AM425">
            <v>10000</v>
          </cell>
          <cell r="AN425">
            <v>20000</v>
          </cell>
          <cell r="AO425">
            <v>10000</v>
          </cell>
          <cell r="AP425">
            <v>10000</v>
          </cell>
          <cell r="AQ425">
            <v>0</v>
          </cell>
          <cell r="AR425">
            <v>15000</v>
          </cell>
          <cell r="AS425">
            <v>15000</v>
          </cell>
          <cell r="AT425">
            <v>0</v>
          </cell>
          <cell r="AU425">
            <v>3000</v>
          </cell>
          <cell r="AV425">
            <v>1000</v>
          </cell>
        </row>
        <row r="426">
          <cell r="AL426">
            <v>150000</v>
          </cell>
          <cell r="AM426">
            <v>10000</v>
          </cell>
          <cell r="AN426">
            <v>0</v>
          </cell>
          <cell r="AO426">
            <v>0</v>
          </cell>
          <cell r="AP426">
            <v>15000</v>
          </cell>
          <cell r="AQ426">
            <v>20000</v>
          </cell>
          <cell r="AR426">
            <v>15000</v>
          </cell>
          <cell r="AS426">
            <v>15000</v>
          </cell>
          <cell r="AT426">
            <v>0</v>
          </cell>
          <cell r="AU426">
            <v>5000</v>
          </cell>
          <cell r="AV426">
            <v>10000</v>
          </cell>
        </row>
        <row r="427">
          <cell r="AL427">
            <v>150000</v>
          </cell>
          <cell r="AM427">
            <v>10000</v>
          </cell>
          <cell r="AN427">
            <v>0</v>
          </cell>
          <cell r="AO427">
            <v>15000</v>
          </cell>
          <cell r="AP427">
            <v>0</v>
          </cell>
          <cell r="AQ427">
            <v>15000</v>
          </cell>
          <cell r="AR427">
            <v>10000</v>
          </cell>
          <cell r="AS427">
            <v>10000</v>
          </cell>
          <cell r="AT427">
            <v>0</v>
          </cell>
          <cell r="AU427">
            <v>5000</v>
          </cell>
          <cell r="AV427">
            <v>15000</v>
          </cell>
        </row>
        <row r="428">
          <cell r="AL428">
            <v>200000</v>
          </cell>
          <cell r="AM428">
            <v>15000</v>
          </cell>
          <cell r="AN428">
            <v>0</v>
          </cell>
          <cell r="AO428">
            <v>0</v>
          </cell>
          <cell r="AP428">
            <v>20000</v>
          </cell>
          <cell r="AQ428">
            <v>15000</v>
          </cell>
          <cell r="AR428">
            <v>10000</v>
          </cell>
          <cell r="AS428">
            <v>15000</v>
          </cell>
          <cell r="AT428">
            <v>0</v>
          </cell>
          <cell r="AU428">
            <v>5000</v>
          </cell>
          <cell r="AV428">
            <v>15000</v>
          </cell>
        </row>
        <row r="429">
          <cell r="AL429">
            <v>150000</v>
          </cell>
          <cell r="AM429">
            <v>10000</v>
          </cell>
          <cell r="AN429">
            <v>0</v>
          </cell>
          <cell r="AO429">
            <v>0</v>
          </cell>
          <cell r="AP429">
            <v>10000</v>
          </cell>
          <cell r="AQ429">
            <v>30000</v>
          </cell>
          <cell r="AR429">
            <v>10000</v>
          </cell>
          <cell r="AS429">
            <v>15000</v>
          </cell>
          <cell r="AT429">
            <v>0</v>
          </cell>
          <cell r="AU429">
            <v>5000</v>
          </cell>
          <cell r="AV429">
            <v>10000</v>
          </cell>
        </row>
        <row r="430">
          <cell r="AL430">
            <v>200000</v>
          </cell>
          <cell r="AM430">
            <v>10000</v>
          </cell>
          <cell r="AN430">
            <v>15000</v>
          </cell>
          <cell r="AO430">
            <v>15000</v>
          </cell>
          <cell r="AP430">
            <v>20000</v>
          </cell>
          <cell r="AQ430">
            <v>10000</v>
          </cell>
          <cell r="AR430">
            <v>10000</v>
          </cell>
          <cell r="AS430">
            <v>15000</v>
          </cell>
          <cell r="AT430">
            <v>0</v>
          </cell>
          <cell r="AU430">
            <v>5000</v>
          </cell>
          <cell r="AV430">
            <v>10000</v>
          </cell>
        </row>
        <row r="431">
          <cell r="AL431">
            <v>200000</v>
          </cell>
          <cell r="AM431">
            <v>10000</v>
          </cell>
          <cell r="AN431">
            <v>0</v>
          </cell>
          <cell r="AO431">
            <v>0</v>
          </cell>
          <cell r="AP431">
            <v>0</v>
          </cell>
          <cell r="AQ431">
            <v>10000</v>
          </cell>
          <cell r="AR431">
            <v>15000</v>
          </cell>
          <cell r="AS431">
            <v>10000</v>
          </cell>
          <cell r="AT431">
            <v>20000</v>
          </cell>
          <cell r="AU431">
            <v>5000</v>
          </cell>
          <cell r="AV431">
            <v>10000</v>
          </cell>
        </row>
        <row r="432">
          <cell r="AL432">
            <v>200000</v>
          </cell>
          <cell r="AM432">
            <v>10000</v>
          </cell>
          <cell r="AN432">
            <v>0</v>
          </cell>
          <cell r="AO432">
            <v>0</v>
          </cell>
          <cell r="AP432">
            <v>40000</v>
          </cell>
          <cell r="AQ432">
            <v>15000</v>
          </cell>
          <cell r="AR432">
            <v>10000</v>
          </cell>
          <cell r="AS432">
            <v>10000</v>
          </cell>
          <cell r="AT432">
            <v>0</v>
          </cell>
          <cell r="AU432">
            <v>5000</v>
          </cell>
          <cell r="AV432">
            <v>15000</v>
          </cell>
        </row>
        <row r="433">
          <cell r="AL433">
            <v>200000</v>
          </cell>
          <cell r="AM433">
            <v>10000</v>
          </cell>
          <cell r="AN433">
            <v>20000</v>
          </cell>
          <cell r="AO433">
            <v>15000</v>
          </cell>
          <cell r="AP433">
            <v>0</v>
          </cell>
          <cell r="AQ433">
            <v>15000</v>
          </cell>
          <cell r="AR433">
            <v>10000</v>
          </cell>
          <cell r="AS433">
            <v>10000</v>
          </cell>
          <cell r="AT433">
            <v>0</v>
          </cell>
          <cell r="AU433">
            <v>5000</v>
          </cell>
          <cell r="AV433">
            <v>10000</v>
          </cell>
        </row>
        <row r="434">
          <cell r="AL434">
            <v>200000</v>
          </cell>
          <cell r="AM434">
            <v>10000</v>
          </cell>
          <cell r="AN434">
            <v>0</v>
          </cell>
          <cell r="AO434">
            <v>0</v>
          </cell>
          <cell r="AP434">
            <v>20000</v>
          </cell>
          <cell r="AQ434">
            <v>15000</v>
          </cell>
          <cell r="AR434">
            <v>10000</v>
          </cell>
          <cell r="AS434">
            <v>10000</v>
          </cell>
          <cell r="AT434">
            <v>0</v>
          </cell>
          <cell r="AU434">
            <v>5000</v>
          </cell>
          <cell r="AV434">
            <v>10000</v>
          </cell>
        </row>
        <row r="435">
          <cell r="AL435">
            <v>200000</v>
          </cell>
          <cell r="AM435">
            <v>10000</v>
          </cell>
          <cell r="AN435">
            <v>0</v>
          </cell>
          <cell r="AO435">
            <v>0</v>
          </cell>
          <cell r="AP435">
            <v>10000</v>
          </cell>
          <cell r="AQ435">
            <v>15000</v>
          </cell>
          <cell r="AR435">
            <v>10000</v>
          </cell>
          <cell r="AS435">
            <v>15000</v>
          </cell>
          <cell r="AT435">
            <v>0</v>
          </cell>
          <cell r="AU435">
            <v>3000</v>
          </cell>
          <cell r="AV435">
            <v>10000</v>
          </cell>
        </row>
        <row r="436">
          <cell r="AL436">
            <v>200000</v>
          </cell>
          <cell r="AM436">
            <v>5000</v>
          </cell>
          <cell r="AN436">
            <v>0</v>
          </cell>
          <cell r="AO436">
            <v>0</v>
          </cell>
          <cell r="AP436">
            <v>30000</v>
          </cell>
          <cell r="AQ436">
            <v>15000</v>
          </cell>
          <cell r="AR436">
            <v>10000</v>
          </cell>
          <cell r="AS436">
            <v>15000</v>
          </cell>
          <cell r="AT436">
            <v>0</v>
          </cell>
          <cell r="AU436">
            <v>5000</v>
          </cell>
          <cell r="AV436">
            <v>10000</v>
          </cell>
        </row>
        <row r="437">
          <cell r="AL437">
            <v>200000</v>
          </cell>
          <cell r="AM437">
            <v>10000</v>
          </cell>
          <cell r="AN437">
            <v>0</v>
          </cell>
          <cell r="AO437">
            <v>0</v>
          </cell>
          <cell r="AP437">
            <v>20000</v>
          </cell>
          <cell r="AQ437">
            <v>10000</v>
          </cell>
          <cell r="AR437">
            <v>10000</v>
          </cell>
          <cell r="AS437">
            <v>15000</v>
          </cell>
          <cell r="AT437">
            <v>0</v>
          </cell>
          <cell r="AU437">
            <v>3000</v>
          </cell>
          <cell r="AV437">
            <v>10000</v>
          </cell>
        </row>
        <row r="438">
          <cell r="AL438">
            <v>200000</v>
          </cell>
          <cell r="AM438">
            <v>10000</v>
          </cell>
          <cell r="AN438">
            <v>0</v>
          </cell>
          <cell r="AO438">
            <v>0</v>
          </cell>
          <cell r="AP438">
            <v>0</v>
          </cell>
          <cell r="AQ438">
            <v>40000</v>
          </cell>
          <cell r="AR438">
            <v>10000</v>
          </cell>
          <cell r="AS438">
            <v>15000</v>
          </cell>
          <cell r="AT438">
            <v>0</v>
          </cell>
          <cell r="AU438">
            <v>5000</v>
          </cell>
          <cell r="AV438">
            <v>10000</v>
          </cell>
        </row>
        <row r="439">
          <cell r="AL439">
            <v>150000</v>
          </cell>
          <cell r="AM439">
            <v>15000</v>
          </cell>
          <cell r="AN439">
            <v>0</v>
          </cell>
          <cell r="AO439">
            <v>0</v>
          </cell>
          <cell r="AP439">
            <v>10000</v>
          </cell>
          <cell r="AQ439">
            <v>15000</v>
          </cell>
          <cell r="AR439">
            <v>10000</v>
          </cell>
          <cell r="AS439">
            <v>10000</v>
          </cell>
          <cell r="AT439">
            <v>0</v>
          </cell>
          <cell r="AU439">
            <v>5000</v>
          </cell>
          <cell r="AV439">
            <v>10000</v>
          </cell>
        </row>
        <row r="440">
          <cell r="AL440">
            <v>150000</v>
          </cell>
          <cell r="AM440">
            <v>10000</v>
          </cell>
          <cell r="AN440">
            <v>0</v>
          </cell>
          <cell r="AO440">
            <v>0</v>
          </cell>
          <cell r="AP440">
            <v>0</v>
          </cell>
          <cell r="AQ440">
            <v>15000</v>
          </cell>
          <cell r="AR440">
            <v>15000</v>
          </cell>
          <cell r="AS440">
            <v>15000</v>
          </cell>
          <cell r="AT440">
            <v>0</v>
          </cell>
          <cell r="AU440">
            <v>3000</v>
          </cell>
          <cell r="AV440">
            <v>10000</v>
          </cell>
        </row>
        <row r="441">
          <cell r="AL441">
            <v>150000</v>
          </cell>
          <cell r="AM441">
            <v>10000</v>
          </cell>
          <cell r="AN441">
            <v>0</v>
          </cell>
          <cell r="AO441">
            <v>0</v>
          </cell>
          <cell r="AP441">
            <v>10000</v>
          </cell>
          <cell r="AQ441">
            <v>10000</v>
          </cell>
          <cell r="AR441">
            <v>15000</v>
          </cell>
          <cell r="AS441">
            <v>10000</v>
          </cell>
          <cell r="AT441">
            <v>0</v>
          </cell>
          <cell r="AU441">
            <v>5000</v>
          </cell>
          <cell r="AV441">
            <v>10000</v>
          </cell>
        </row>
        <row r="442">
          <cell r="AL442">
            <v>150000</v>
          </cell>
          <cell r="AM442">
            <v>10000</v>
          </cell>
          <cell r="AN442">
            <v>10000</v>
          </cell>
          <cell r="AO442">
            <v>0</v>
          </cell>
          <cell r="AP442">
            <v>20000</v>
          </cell>
          <cell r="AQ442">
            <v>10000</v>
          </cell>
          <cell r="AR442">
            <v>10000</v>
          </cell>
          <cell r="AS442">
            <v>10000</v>
          </cell>
          <cell r="AT442">
            <v>0</v>
          </cell>
          <cell r="AU442">
            <v>5000</v>
          </cell>
          <cell r="AV442">
            <v>10000</v>
          </cell>
        </row>
        <row r="443">
          <cell r="AL443">
            <v>150000</v>
          </cell>
          <cell r="AM443">
            <v>10000</v>
          </cell>
          <cell r="AN443">
            <v>0</v>
          </cell>
          <cell r="AO443">
            <v>0</v>
          </cell>
          <cell r="AP443">
            <v>0</v>
          </cell>
          <cell r="AQ443">
            <v>10000</v>
          </cell>
          <cell r="AR443">
            <v>10000</v>
          </cell>
          <cell r="AS443">
            <v>15000</v>
          </cell>
          <cell r="AT443">
            <v>0</v>
          </cell>
          <cell r="AU443">
            <v>3000</v>
          </cell>
          <cell r="AV443">
            <v>10000</v>
          </cell>
        </row>
        <row r="444">
          <cell r="AL444">
            <v>200000</v>
          </cell>
          <cell r="AM444">
            <v>10000</v>
          </cell>
          <cell r="AN444">
            <v>0</v>
          </cell>
          <cell r="AO444">
            <v>0</v>
          </cell>
          <cell r="AP444">
            <v>20000</v>
          </cell>
          <cell r="AQ444">
            <v>10000</v>
          </cell>
          <cell r="AR444">
            <v>10000</v>
          </cell>
          <cell r="AS444">
            <v>15000</v>
          </cell>
          <cell r="AT444">
            <v>0</v>
          </cell>
          <cell r="AU444">
            <v>5000</v>
          </cell>
          <cell r="AV444">
            <v>10000</v>
          </cell>
        </row>
        <row r="445">
          <cell r="AL445">
            <v>150000</v>
          </cell>
          <cell r="AM445">
            <v>10000</v>
          </cell>
          <cell r="AN445">
            <v>0</v>
          </cell>
          <cell r="AO445">
            <v>0</v>
          </cell>
          <cell r="AP445">
            <v>0</v>
          </cell>
          <cell r="AQ445">
            <v>10000</v>
          </cell>
          <cell r="AR445">
            <v>0</v>
          </cell>
          <cell r="AS445">
            <v>10000</v>
          </cell>
          <cell r="AT445">
            <v>0</v>
          </cell>
          <cell r="AU445">
            <v>5000</v>
          </cell>
          <cell r="AV445">
            <v>10000</v>
          </cell>
        </row>
        <row r="446">
          <cell r="AL446">
            <v>150000</v>
          </cell>
          <cell r="AM446">
            <v>10000</v>
          </cell>
          <cell r="AN446">
            <v>0</v>
          </cell>
          <cell r="AO446">
            <v>0</v>
          </cell>
          <cell r="AP446">
            <v>10000</v>
          </cell>
          <cell r="AQ446">
            <v>15000</v>
          </cell>
          <cell r="AR446">
            <v>0</v>
          </cell>
          <cell r="AS446">
            <v>10000</v>
          </cell>
          <cell r="AT446">
            <v>0</v>
          </cell>
          <cell r="AU446">
            <v>3000</v>
          </cell>
          <cell r="AV446">
            <v>10000</v>
          </cell>
        </row>
        <row r="447">
          <cell r="AL447">
            <v>150000</v>
          </cell>
          <cell r="AM447">
            <v>10000</v>
          </cell>
          <cell r="AN447">
            <v>0</v>
          </cell>
          <cell r="AO447">
            <v>0</v>
          </cell>
          <cell r="AP447">
            <v>0</v>
          </cell>
          <cell r="AQ447">
            <v>10000</v>
          </cell>
          <cell r="AR447">
            <v>10000</v>
          </cell>
          <cell r="AS447">
            <v>15000</v>
          </cell>
          <cell r="AT447">
            <v>0</v>
          </cell>
          <cell r="AU447">
            <v>5000</v>
          </cell>
          <cell r="AV447">
            <v>0</v>
          </cell>
        </row>
        <row r="448">
          <cell r="AL448">
            <v>150000</v>
          </cell>
          <cell r="AM448">
            <v>10000</v>
          </cell>
          <cell r="AN448">
            <v>10000</v>
          </cell>
          <cell r="AO448">
            <v>0</v>
          </cell>
          <cell r="AP448">
            <v>10000</v>
          </cell>
          <cell r="AQ448">
            <v>15000</v>
          </cell>
          <cell r="AR448">
            <v>0</v>
          </cell>
          <cell r="AS448">
            <v>15000</v>
          </cell>
          <cell r="AT448">
            <v>0</v>
          </cell>
          <cell r="AU448">
            <v>5000</v>
          </cell>
          <cell r="AV448">
            <v>10000</v>
          </cell>
        </row>
        <row r="449">
          <cell r="AL449">
            <v>150000</v>
          </cell>
          <cell r="AM449">
            <v>10000</v>
          </cell>
          <cell r="AN449">
            <v>0</v>
          </cell>
          <cell r="AO449">
            <v>0</v>
          </cell>
          <cell r="AP449">
            <v>10000</v>
          </cell>
          <cell r="AQ449">
            <v>15000</v>
          </cell>
          <cell r="AR449">
            <v>0</v>
          </cell>
          <cell r="AS449">
            <v>10000</v>
          </cell>
          <cell r="AT449">
            <v>0</v>
          </cell>
          <cell r="AU449">
            <v>5000</v>
          </cell>
          <cell r="AV449">
            <v>10000</v>
          </cell>
        </row>
        <row r="450">
          <cell r="AL450">
            <v>150000</v>
          </cell>
          <cell r="AM450">
            <v>10000</v>
          </cell>
          <cell r="AN450">
            <v>0</v>
          </cell>
          <cell r="AO450">
            <v>0</v>
          </cell>
          <cell r="AP450">
            <v>10000</v>
          </cell>
          <cell r="AQ450">
            <v>15000</v>
          </cell>
          <cell r="AR450">
            <v>0</v>
          </cell>
          <cell r="AS450">
            <v>15000</v>
          </cell>
          <cell r="AT450">
            <v>20000</v>
          </cell>
          <cell r="AU450">
            <v>3000</v>
          </cell>
          <cell r="AV450">
            <v>10000</v>
          </cell>
        </row>
        <row r="451">
          <cell r="AL451">
            <v>200000</v>
          </cell>
          <cell r="AM451">
            <v>15000</v>
          </cell>
          <cell r="AN451">
            <v>10000</v>
          </cell>
          <cell r="AO451">
            <v>10000</v>
          </cell>
          <cell r="AP451">
            <v>30000</v>
          </cell>
          <cell r="AQ451">
            <v>10000</v>
          </cell>
          <cell r="AR451">
            <v>0</v>
          </cell>
          <cell r="AS451">
            <v>15000</v>
          </cell>
          <cell r="AT451">
            <v>20000</v>
          </cell>
          <cell r="AU451">
            <v>5000</v>
          </cell>
          <cell r="AV451">
            <v>10000</v>
          </cell>
        </row>
        <row r="452">
          <cell r="AL452">
            <v>150000</v>
          </cell>
          <cell r="AM452">
            <v>10000</v>
          </cell>
          <cell r="AN452">
            <v>0</v>
          </cell>
          <cell r="AO452">
            <v>0</v>
          </cell>
          <cell r="AP452">
            <v>0</v>
          </cell>
          <cell r="AQ452">
            <v>15000</v>
          </cell>
          <cell r="AR452">
            <v>0</v>
          </cell>
          <cell r="AS452">
            <v>15000</v>
          </cell>
          <cell r="AT452">
            <v>10000</v>
          </cell>
          <cell r="AU452">
            <v>5000</v>
          </cell>
          <cell r="AV452">
            <v>10000</v>
          </cell>
        </row>
        <row r="453">
          <cell r="AL453">
            <v>150000</v>
          </cell>
          <cell r="AM453">
            <v>10000</v>
          </cell>
          <cell r="AN453">
            <v>10000</v>
          </cell>
          <cell r="AO453">
            <v>0</v>
          </cell>
          <cell r="AP453">
            <v>0</v>
          </cell>
          <cell r="AQ453">
            <v>10000</v>
          </cell>
          <cell r="AR453">
            <v>0</v>
          </cell>
          <cell r="AS453">
            <v>15000</v>
          </cell>
          <cell r="AT453">
            <v>20000</v>
          </cell>
          <cell r="AU453">
            <v>5000</v>
          </cell>
          <cell r="AV453">
            <v>10000</v>
          </cell>
        </row>
        <row r="454">
          <cell r="AL454">
            <v>150000</v>
          </cell>
          <cell r="AM454">
            <v>10000</v>
          </cell>
          <cell r="AN454">
            <v>10000</v>
          </cell>
          <cell r="AO454">
            <v>10000</v>
          </cell>
          <cell r="AP454">
            <v>0</v>
          </cell>
          <cell r="AQ454">
            <v>10000</v>
          </cell>
          <cell r="AR454">
            <v>15000</v>
          </cell>
          <cell r="AS454">
            <v>10000</v>
          </cell>
          <cell r="AT454">
            <v>10000</v>
          </cell>
          <cell r="AU454">
            <v>5000</v>
          </cell>
          <cell r="AV454">
            <v>10000</v>
          </cell>
        </row>
        <row r="455">
          <cell r="AL455">
            <v>150000</v>
          </cell>
          <cell r="AM455">
            <v>10000</v>
          </cell>
          <cell r="AN455">
            <v>0</v>
          </cell>
          <cell r="AO455">
            <v>0</v>
          </cell>
          <cell r="AP455">
            <v>40000</v>
          </cell>
          <cell r="AQ455">
            <v>10000</v>
          </cell>
          <cell r="AR455">
            <v>0</v>
          </cell>
          <cell r="AS455">
            <v>15000</v>
          </cell>
          <cell r="AT455">
            <v>0</v>
          </cell>
          <cell r="AU455">
            <v>3000</v>
          </cell>
          <cell r="AV455">
            <v>10000</v>
          </cell>
        </row>
        <row r="456">
          <cell r="AL456">
            <v>150000</v>
          </cell>
          <cell r="AM456">
            <v>10000</v>
          </cell>
          <cell r="AN456">
            <v>0</v>
          </cell>
          <cell r="AO456">
            <v>0</v>
          </cell>
          <cell r="AP456">
            <v>0</v>
          </cell>
          <cell r="AQ456">
            <v>10000</v>
          </cell>
          <cell r="AR456">
            <v>10000</v>
          </cell>
          <cell r="AS456">
            <v>10000</v>
          </cell>
          <cell r="AT456">
            <v>0</v>
          </cell>
          <cell r="AU456">
            <v>5000</v>
          </cell>
          <cell r="AV456">
            <v>0</v>
          </cell>
        </row>
        <row r="457">
          <cell r="AL457">
            <v>150000</v>
          </cell>
          <cell r="AM457">
            <v>10000</v>
          </cell>
          <cell r="AN457">
            <v>0</v>
          </cell>
          <cell r="AO457">
            <v>10000</v>
          </cell>
          <cell r="AP457">
            <v>0</v>
          </cell>
          <cell r="AQ457">
            <v>10000</v>
          </cell>
          <cell r="AR457">
            <v>0</v>
          </cell>
          <cell r="AS457">
            <v>15000</v>
          </cell>
          <cell r="AT457">
            <v>50000</v>
          </cell>
          <cell r="AU457">
            <v>5000</v>
          </cell>
          <cell r="AV457">
            <v>10000</v>
          </cell>
        </row>
        <row r="458">
          <cell r="AL458">
            <v>150000</v>
          </cell>
          <cell r="AM458">
            <v>10000</v>
          </cell>
          <cell r="AN458">
            <v>0</v>
          </cell>
          <cell r="AO458">
            <v>0</v>
          </cell>
          <cell r="AP458">
            <v>30000</v>
          </cell>
          <cell r="AQ458">
            <v>10000</v>
          </cell>
          <cell r="AR458">
            <v>0</v>
          </cell>
          <cell r="AS458">
            <v>10000</v>
          </cell>
          <cell r="AT458">
            <v>0</v>
          </cell>
          <cell r="AU458">
            <v>5000</v>
          </cell>
          <cell r="AV458">
            <v>10000</v>
          </cell>
        </row>
        <row r="459">
          <cell r="AL459">
            <v>150000</v>
          </cell>
          <cell r="AM459">
            <v>10000</v>
          </cell>
          <cell r="AN459">
            <v>0</v>
          </cell>
          <cell r="AO459">
            <v>0</v>
          </cell>
          <cell r="AP459">
            <v>10000</v>
          </cell>
          <cell r="AQ459">
            <v>10000</v>
          </cell>
          <cell r="AR459">
            <v>0</v>
          </cell>
          <cell r="AS459">
            <v>15000</v>
          </cell>
          <cell r="AT459">
            <v>0</v>
          </cell>
          <cell r="AU459">
            <v>5000</v>
          </cell>
          <cell r="AV459">
            <v>0</v>
          </cell>
        </row>
        <row r="460">
          <cell r="AL460">
            <v>150000</v>
          </cell>
          <cell r="AM460">
            <v>10000</v>
          </cell>
          <cell r="AN460">
            <v>10000</v>
          </cell>
          <cell r="AO460">
            <v>0</v>
          </cell>
          <cell r="AP460">
            <v>0</v>
          </cell>
          <cell r="AQ460">
            <v>10000</v>
          </cell>
          <cell r="AR460">
            <v>0</v>
          </cell>
          <cell r="AS460">
            <v>15000</v>
          </cell>
          <cell r="AT460">
            <v>0</v>
          </cell>
          <cell r="AU460">
            <v>5000</v>
          </cell>
          <cell r="AV460">
            <v>10000</v>
          </cell>
        </row>
        <row r="461">
          <cell r="AL461">
            <v>200000</v>
          </cell>
          <cell r="AM461">
            <v>8000</v>
          </cell>
          <cell r="AN461">
            <v>0</v>
          </cell>
          <cell r="AO461">
            <v>0</v>
          </cell>
          <cell r="AP461">
            <v>10000</v>
          </cell>
          <cell r="AQ461">
            <v>15000</v>
          </cell>
          <cell r="AR461">
            <v>0</v>
          </cell>
          <cell r="AS461">
            <v>15000</v>
          </cell>
          <cell r="AT461">
            <v>0</v>
          </cell>
          <cell r="AU461">
            <v>5000</v>
          </cell>
          <cell r="AV461">
            <v>0</v>
          </cell>
        </row>
        <row r="462">
          <cell r="AL462">
            <v>150000</v>
          </cell>
          <cell r="AM462">
            <v>10000</v>
          </cell>
          <cell r="AN462">
            <v>0</v>
          </cell>
          <cell r="AO462">
            <v>0</v>
          </cell>
          <cell r="AP462">
            <v>10000</v>
          </cell>
          <cell r="AQ462">
            <v>10000</v>
          </cell>
          <cell r="AR462">
            <v>0</v>
          </cell>
          <cell r="AS462">
            <v>15000</v>
          </cell>
          <cell r="AT462">
            <v>0</v>
          </cell>
          <cell r="AU462">
            <v>5000</v>
          </cell>
          <cell r="AV462">
            <v>15000</v>
          </cell>
        </row>
        <row r="463">
          <cell r="AL463">
            <v>150000</v>
          </cell>
          <cell r="AM463">
            <v>10000</v>
          </cell>
          <cell r="AN463">
            <v>0</v>
          </cell>
          <cell r="AO463">
            <v>0</v>
          </cell>
          <cell r="AP463">
            <v>0</v>
          </cell>
          <cell r="AQ463">
            <v>10000</v>
          </cell>
          <cell r="AR463">
            <v>0</v>
          </cell>
          <cell r="AS463">
            <v>15000</v>
          </cell>
          <cell r="AT463">
            <v>0</v>
          </cell>
          <cell r="AU463">
            <v>5000</v>
          </cell>
          <cell r="AV463">
            <v>10000</v>
          </cell>
        </row>
        <row r="464">
          <cell r="AL464">
            <v>150000</v>
          </cell>
          <cell r="AM464">
            <v>10000</v>
          </cell>
          <cell r="AN464">
            <v>0</v>
          </cell>
          <cell r="AO464">
            <v>0</v>
          </cell>
          <cell r="AP464">
            <v>0</v>
          </cell>
          <cell r="AQ464">
            <v>20000</v>
          </cell>
          <cell r="AR464">
            <v>10000</v>
          </cell>
          <cell r="AS464">
            <v>10000</v>
          </cell>
          <cell r="AT464">
            <v>0</v>
          </cell>
          <cell r="AU464">
            <v>5000</v>
          </cell>
          <cell r="AV464">
            <v>10000</v>
          </cell>
        </row>
        <row r="465">
          <cell r="AL465">
            <v>150000</v>
          </cell>
          <cell r="AM465">
            <v>10000</v>
          </cell>
          <cell r="AN465">
            <v>0</v>
          </cell>
          <cell r="AO465">
            <v>0</v>
          </cell>
          <cell r="AP465">
            <v>20000</v>
          </cell>
          <cell r="AQ465">
            <v>0</v>
          </cell>
          <cell r="AR465">
            <v>10000</v>
          </cell>
          <cell r="AS465">
            <v>15000</v>
          </cell>
          <cell r="AT465">
            <v>0</v>
          </cell>
          <cell r="AU465">
            <v>5000</v>
          </cell>
          <cell r="AV465">
            <v>0</v>
          </cell>
        </row>
        <row r="466">
          <cell r="AL466">
            <v>150000</v>
          </cell>
          <cell r="AM466">
            <v>10000</v>
          </cell>
          <cell r="AN466">
            <v>0</v>
          </cell>
          <cell r="AO466">
            <v>0</v>
          </cell>
          <cell r="AP466">
            <v>10000</v>
          </cell>
          <cell r="AQ466">
            <v>50000</v>
          </cell>
          <cell r="AR466">
            <v>0</v>
          </cell>
          <cell r="AS466">
            <v>10000</v>
          </cell>
          <cell r="AT466">
            <v>20000</v>
          </cell>
          <cell r="AU466">
            <v>3000</v>
          </cell>
          <cell r="AV466">
            <v>0</v>
          </cell>
        </row>
        <row r="467">
          <cell r="AL467">
            <v>200000</v>
          </cell>
          <cell r="AM467">
            <v>10000</v>
          </cell>
          <cell r="AN467">
            <v>0</v>
          </cell>
          <cell r="AO467">
            <v>0</v>
          </cell>
          <cell r="AP467">
            <v>0</v>
          </cell>
          <cell r="AQ467">
            <v>70000</v>
          </cell>
          <cell r="AR467">
            <v>10000</v>
          </cell>
          <cell r="AS467">
            <v>15000</v>
          </cell>
          <cell r="AT467">
            <v>0</v>
          </cell>
          <cell r="AU467">
            <v>5000</v>
          </cell>
          <cell r="AV467">
            <v>10000</v>
          </cell>
        </row>
        <row r="468">
          <cell r="AL468">
            <v>200000</v>
          </cell>
          <cell r="AM468">
            <v>10000</v>
          </cell>
          <cell r="AN468">
            <v>0</v>
          </cell>
          <cell r="AO468">
            <v>0</v>
          </cell>
          <cell r="AP468">
            <v>100000</v>
          </cell>
          <cell r="AQ468">
            <v>50000</v>
          </cell>
          <cell r="AR468">
            <v>10000</v>
          </cell>
          <cell r="AS468">
            <v>10000</v>
          </cell>
          <cell r="AT468">
            <v>0</v>
          </cell>
          <cell r="AU468">
            <v>5000</v>
          </cell>
          <cell r="AV468">
            <v>0</v>
          </cell>
        </row>
        <row r="469">
          <cell r="AL469">
            <v>150000</v>
          </cell>
          <cell r="AM469">
            <v>10000</v>
          </cell>
          <cell r="AN469">
            <v>0</v>
          </cell>
          <cell r="AO469">
            <v>10000</v>
          </cell>
          <cell r="AP469">
            <v>0</v>
          </cell>
          <cell r="AQ469">
            <v>0</v>
          </cell>
          <cell r="AR469">
            <v>0</v>
          </cell>
          <cell r="AS469">
            <v>10000</v>
          </cell>
          <cell r="AT469">
            <v>0</v>
          </cell>
          <cell r="AU469">
            <v>3000</v>
          </cell>
          <cell r="AV469">
            <v>10000</v>
          </cell>
        </row>
        <row r="470">
          <cell r="AL470">
            <v>150000</v>
          </cell>
          <cell r="AM470">
            <v>10000</v>
          </cell>
          <cell r="AN470">
            <v>0</v>
          </cell>
          <cell r="AO470">
            <v>0</v>
          </cell>
          <cell r="AP470">
            <v>0</v>
          </cell>
          <cell r="AQ470">
            <v>10000</v>
          </cell>
          <cell r="AR470">
            <v>0</v>
          </cell>
          <cell r="AS470">
            <v>15000</v>
          </cell>
          <cell r="AT470">
            <v>50000</v>
          </cell>
          <cell r="AU470">
            <v>5000</v>
          </cell>
          <cell r="AV470">
            <v>10000</v>
          </cell>
        </row>
        <row r="471">
          <cell r="AL471">
            <v>150000</v>
          </cell>
          <cell r="AM471">
            <v>10000</v>
          </cell>
          <cell r="AN471">
            <v>0</v>
          </cell>
          <cell r="AO471">
            <v>0</v>
          </cell>
          <cell r="AP471">
            <v>30000</v>
          </cell>
          <cell r="AQ471">
            <v>10000</v>
          </cell>
          <cell r="AR471">
            <v>10000</v>
          </cell>
          <cell r="AS471">
            <v>15000</v>
          </cell>
          <cell r="AT471">
            <v>20000</v>
          </cell>
          <cell r="AU471">
            <v>5000</v>
          </cell>
          <cell r="AV471">
            <v>10000</v>
          </cell>
        </row>
        <row r="472">
          <cell r="AL472">
            <v>200000</v>
          </cell>
          <cell r="AM472">
            <v>15000</v>
          </cell>
          <cell r="AN472">
            <v>0</v>
          </cell>
          <cell r="AO472">
            <v>0</v>
          </cell>
          <cell r="AP472">
            <v>40000</v>
          </cell>
          <cell r="AQ472">
            <v>0</v>
          </cell>
          <cell r="AR472">
            <v>10000</v>
          </cell>
          <cell r="AS472">
            <v>10000</v>
          </cell>
          <cell r="AT472">
            <v>50000</v>
          </cell>
          <cell r="AU472">
            <v>5000</v>
          </cell>
          <cell r="AV472">
            <v>0</v>
          </cell>
        </row>
        <row r="473">
          <cell r="AL473">
            <v>150000</v>
          </cell>
          <cell r="AM473">
            <v>15000</v>
          </cell>
          <cell r="AN473">
            <v>0</v>
          </cell>
          <cell r="AO473">
            <v>0</v>
          </cell>
          <cell r="AP473">
            <v>0</v>
          </cell>
          <cell r="AQ473">
            <v>10000</v>
          </cell>
          <cell r="AR473">
            <v>0</v>
          </cell>
          <cell r="AS473">
            <v>15000</v>
          </cell>
          <cell r="AT473">
            <v>0</v>
          </cell>
          <cell r="AU473">
            <v>5000</v>
          </cell>
          <cell r="AV473">
            <v>0</v>
          </cell>
        </row>
        <row r="474">
          <cell r="AL474">
            <v>200000</v>
          </cell>
          <cell r="AM474">
            <v>10000</v>
          </cell>
          <cell r="AN474">
            <v>0</v>
          </cell>
          <cell r="AO474">
            <v>0</v>
          </cell>
          <cell r="AP474">
            <v>10000</v>
          </cell>
          <cell r="AQ474">
            <v>10000</v>
          </cell>
          <cell r="AR474">
            <v>0</v>
          </cell>
          <cell r="AS474">
            <v>15000</v>
          </cell>
          <cell r="AT474">
            <v>0</v>
          </cell>
          <cell r="AU474">
            <v>5000</v>
          </cell>
          <cell r="AV474">
            <v>0</v>
          </cell>
        </row>
        <row r="475">
          <cell r="AL475">
            <v>150000</v>
          </cell>
          <cell r="AM475">
            <v>10000</v>
          </cell>
          <cell r="AN475">
            <v>0</v>
          </cell>
          <cell r="AO475">
            <v>0</v>
          </cell>
          <cell r="AP475">
            <v>0</v>
          </cell>
          <cell r="AQ475">
            <v>10000</v>
          </cell>
          <cell r="AR475">
            <v>0</v>
          </cell>
          <cell r="AS475">
            <v>10000</v>
          </cell>
          <cell r="AT475">
            <v>0</v>
          </cell>
          <cell r="AU475">
            <v>5000</v>
          </cell>
          <cell r="AV475">
            <v>10000</v>
          </cell>
        </row>
        <row r="476">
          <cell r="AL476">
            <v>200000</v>
          </cell>
          <cell r="AM476">
            <v>15000</v>
          </cell>
          <cell r="AN476">
            <v>0</v>
          </cell>
          <cell r="AO476">
            <v>10000</v>
          </cell>
          <cell r="AP476">
            <v>50000</v>
          </cell>
          <cell r="AQ476">
            <v>10000</v>
          </cell>
          <cell r="AR476">
            <v>10000</v>
          </cell>
          <cell r="AS476">
            <v>10000</v>
          </cell>
          <cell r="AT476">
            <v>0</v>
          </cell>
          <cell r="AU476">
            <v>5000</v>
          </cell>
          <cell r="AV476">
            <v>0</v>
          </cell>
        </row>
        <row r="477">
          <cell r="AL477">
            <v>150000</v>
          </cell>
          <cell r="AM477">
            <v>28000</v>
          </cell>
          <cell r="AN477">
            <v>0</v>
          </cell>
          <cell r="AO477">
            <v>0</v>
          </cell>
          <cell r="AP477">
            <v>0</v>
          </cell>
          <cell r="AQ477">
            <v>150000</v>
          </cell>
          <cell r="AR477">
            <v>150000</v>
          </cell>
          <cell r="AS477">
            <v>0</v>
          </cell>
          <cell r="AT477">
            <v>0</v>
          </cell>
          <cell r="AU477">
            <v>10000</v>
          </cell>
          <cell r="AV477">
            <v>0</v>
          </cell>
        </row>
        <row r="478">
          <cell r="AL478">
            <v>150000</v>
          </cell>
          <cell r="AM478">
            <v>15000</v>
          </cell>
          <cell r="AN478">
            <v>0</v>
          </cell>
          <cell r="AO478">
            <v>0</v>
          </cell>
          <cell r="AP478">
            <v>0</v>
          </cell>
          <cell r="AQ478">
            <v>0</v>
          </cell>
          <cell r="AR478">
            <v>0</v>
          </cell>
          <cell r="AS478">
            <v>0</v>
          </cell>
          <cell r="AT478">
            <v>0</v>
          </cell>
          <cell r="AU478">
            <v>8000</v>
          </cell>
          <cell r="AV478">
            <v>0</v>
          </cell>
        </row>
        <row r="479">
          <cell r="AL479">
            <v>300000</v>
          </cell>
          <cell r="AM479">
            <v>30000</v>
          </cell>
          <cell r="AN479">
            <v>0</v>
          </cell>
          <cell r="AO479">
            <v>0</v>
          </cell>
          <cell r="AP479">
            <v>30000</v>
          </cell>
          <cell r="AQ479">
            <v>0</v>
          </cell>
          <cell r="AR479">
            <v>0</v>
          </cell>
          <cell r="AS479">
            <v>2000</v>
          </cell>
          <cell r="AT479">
            <v>0</v>
          </cell>
          <cell r="AU479">
            <v>5000</v>
          </cell>
          <cell r="AV479">
            <v>0</v>
          </cell>
        </row>
        <row r="480">
          <cell r="AL480">
            <v>150000</v>
          </cell>
          <cell r="AM480">
            <v>10000</v>
          </cell>
          <cell r="AN480">
            <v>0</v>
          </cell>
          <cell r="AO480">
            <v>0</v>
          </cell>
          <cell r="AP480">
            <v>0</v>
          </cell>
          <cell r="AQ480">
            <v>30000</v>
          </cell>
          <cell r="AR480">
            <v>0</v>
          </cell>
          <cell r="AS480">
            <v>0</v>
          </cell>
          <cell r="AT480">
            <v>0</v>
          </cell>
          <cell r="AU480">
            <v>3000</v>
          </cell>
          <cell r="AV480">
            <v>0</v>
          </cell>
        </row>
        <row r="481">
          <cell r="AL481">
            <v>150000</v>
          </cell>
          <cell r="AM481">
            <v>20000</v>
          </cell>
          <cell r="AN481">
            <v>0</v>
          </cell>
          <cell r="AO481">
            <v>0</v>
          </cell>
          <cell r="AP481">
            <v>5000</v>
          </cell>
          <cell r="AQ481">
            <v>40000</v>
          </cell>
          <cell r="AR481">
            <v>40000</v>
          </cell>
          <cell r="AS481">
            <v>3000</v>
          </cell>
          <cell r="AT481">
            <v>0</v>
          </cell>
          <cell r="AU481">
            <v>15000</v>
          </cell>
          <cell r="AV481">
            <v>0</v>
          </cell>
        </row>
        <row r="482">
          <cell r="AL482">
            <v>10000</v>
          </cell>
          <cell r="AM482">
            <v>0</v>
          </cell>
          <cell r="AN482">
            <v>0</v>
          </cell>
          <cell r="AO482">
            <v>0</v>
          </cell>
          <cell r="AP482">
            <v>0</v>
          </cell>
          <cell r="AQ482">
            <v>35000</v>
          </cell>
          <cell r="AR482">
            <v>35000</v>
          </cell>
          <cell r="AS482">
            <v>0</v>
          </cell>
          <cell r="AT482">
            <v>0</v>
          </cell>
          <cell r="AU482">
            <v>0</v>
          </cell>
          <cell r="AV482">
            <v>0</v>
          </cell>
        </row>
        <row r="483">
          <cell r="AL483">
            <v>150000</v>
          </cell>
          <cell r="AM483">
            <v>5000</v>
          </cell>
          <cell r="AN483">
            <v>0</v>
          </cell>
          <cell r="AO483">
            <v>0</v>
          </cell>
          <cell r="AP483">
            <v>0</v>
          </cell>
          <cell r="AQ483">
            <v>15000</v>
          </cell>
          <cell r="AR483">
            <v>15000</v>
          </cell>
          <cell r="AS483">
            <v>0</v>
          </cell>
          <cell r="AT483">
            <v>0</v>
          </cell>
          <cell r="AU483">
            <v>15000</v>
          </cell>
          <cell r="AV483">
            <v>0</v>
          </cell>
        </row>
        <row r="484">
          <cell r="AL484">
            <v>100000</v>
          </cell>
          <cell r="AM484">
            <v>5000</v>
          </cell>
          <cell r="AN484">
            <v>0</v>
          </cell>
          <cell r="AO484">
            <v>0</v>
          </cell>
          <cell r="AP484">
            <v>0</v>
          </cell>
          <cell r="AQ484">
            <v>25000</v>
          </cell>
          <cell r="AR484">
            <v>25000</v>
          </cell>
          <cell r="AS484">
            <v>0</v>
          </cell>
          <cell r="AT484">
            <v>0</v>
          </cell>
          <cell r="AU484">
            <v>0</v>
          </cell>
          <cell r="AV484">
            <v>0</v>
          </cell>
        </row>
        <row r="485">
          <cell r="AL485">
            <v>150000</v>
          </cell>
          <cell r="AM485">
            <v>50000</v>
          </cell>
          <cell r="AN485">
            <v>0</v>
          </cell>
          <cell r="AO485">
            <v>0</v>
          </cell>
          <cell r="AP485">
            <v>0</v>
          </cell>
          <cell r="AQ485">
            <v>20000</v>
          </cell>
          <cell r="AR485">
            <v>20000</v>
          </cell>
          <cell r="AS485">
            <v>0</v>
          </cell>
          <cell r="AT485">
            <v>0</v>
          </cell>
          <cell r="AU485">
            <v>10000</v>
          </cell>
          <cell r="AV485">
            <v>0</v>
          </cell>
        </row>
        <row r="486">
          <cell r="AL486">
            <v>150000</v>
          </cell>
          <cell r="AM486">
            <v>2500</v>
          </cell>
          <cell r="AN486">
            <v>0</v>
          </cell>
          <cell r="AO486">
            <v>0</v>
          </cell>
          <cell r="AP486">
            <v>0</v>
          </cell>
          <cell r="AQ486">
            <v>5000</v>
          </cell>
          <cell r="AR486">
            <v>5000</v>
          </cell>
          <cell r="AS486">
            <v>0</v>
          </cell>
          <cell r="AT486">
            <v>0</v>
          </cell>
          <cell r="AU486">
            <v>10000</v>
          </cell>
          <cell r="AV486">
            <v>0</v>
          </cell>
        </row>
        <row r="487">
          <cell r="AL487">
            <v>150000</v>
          </cell>
          <cell r="AM487">
            <v>5000</v>
          </cell>
          <cell r="AN487">
            <v>0</v>
          </cell>
          <cell r="AO487">
            <v>0</v>
          </cell>
          <cell r="AP487">
            <v>0</v>
          </cell>
          <cell r="AQ487">
            <v>0</v>
          </cell>
          <cell r="AR487">
            <v>0</v>
          </cell>
          <cell r="AS487">
            <v>0</v>
          </cell>
          <cell r="AT487">
            <v>0</v>
          </cell>
          <cell r="AU487">
            <v>10000</v>
          </cell>
          <cell r="AV487">
            <v>0</v>
          </cell>
        </row>
        <row r="488">
          <cell r="AL488">
            <v>150000</v>
          </cell>
          <cell r="AM488">
            <v>5000</v>
          </cell>
          <cell r="AN488">
            <v>0</v>
          </cell>
          <cell r="AO488">
            <v>0</v>
          </cell>
          <cell r="AP488">
            <v>5000</v>
          </cell>
          <cell r="AQ488">
            <v>5000</v>
          </cell>
          <cell r="AR488">
            <v>5000</v>
          </cell>
          <cell r="AS488">
            <v>0</v>
          </cell>
          <cell r="AT488">
            <v>0</v>
          </cell>
          <cell r="AU488">
            <v>10000</v>
          </cell>
          <cell r="AV488">
            <v>0</v>
          </cell>
        </row>
        <row r="489">
          <cell r="AL489">
            <v>60000</v>
          </cell>
          <cell r="AM489">
            <v>15000</v>
          </cell>
          <cell r="AN489">
            <v>0</v>
          </cell>
          <cell r="AO489">
            <v>0</v>
          </cell>
          <cell r="AP489">
            <v>0</v>
          </cell>
          <cell r="AQ489">
            <v>15000</v>
          </cell>
          <cell r="AR489">
            <v>15000</v>
          </cell>
          <cell r="AS489">
            <v>0</v>
          </cell>
          <cell r="AT489">
            <v>0</v>
          </cell>
          <cell r="AU489">
            <v>15000</v>
          </cell>
          <cell r="AV489">
            <v>0</v>
          </cell>
        </row>
        <row r="490">
          <cell r="AL490">
            <v>150000</v>
          </cell>
          <cell r="AM490">
            <v>10000</v>
          </cell>
          <cell r="AN490">
            <v>0</v>
          </cell>
          <cell r="AO490">
            <v>0</v>
          </cell>
          <cell r="AP490">
            <v>10000</v>
          </cell>
          <cell r="AQ490">
            <v>0</v>
          </cell>
          <cell r="AR490">
            <v>0</v>
          </cell>
          <cell r="AS490">
            <v>0</v>
          </cell>
          <cell r="AT490">
            <v>0</v>
          </cell>
          <cell r="AU490">
            <v>15000</v>
          </cell>
          <cell r="AV490">
            <v>0</v>
          </cell>
        </row>
        <row r="491">
          <cell r="AL491">
            <v>250000</v>
          </cell>
          <cell r="AM491">
            <v>5000</v>
          </cell>
          <cell r="AN491">
            <v>0</v>
          </cell>
          <cell r="AO491">
            <v>0</v>
          </cell>
          <cell r="AP491">
            <v>0</v>
          </cell>
          <cell r="AQ491">
            <v>0</v>
          </cell>
          <cell r="AR491">
            <v>0</v>
          </cell>
          <cell r="AS491">
            <v>0</v>
          </cell>
          <cell r="AT491">
            <v>0</v>
          </cell>
          <cell r="AU491">
            <v>15000</v>
          </cell>
          <cell r="AV491">
            <v>0</v>
          </cell>
        </row>
        <row r="492">
          <cell r="AL492">
            <v>240000</v>
          </cell>
          <cell r="AM492">
            <v>15000</v>
          </cell>
          <cell r="AN492">
            <v>0</v>
          </cell>
          <cell r="AO492">
            <v>0</v>
          </cell>
          <cell r="AP492">
            <v>0</v>
          </cell>
          <cell r="AQ492">
            <v>0</v>
          </cell>
          <cell r="AR492">
            <v>0</v>
          </cell>
          <cell r="AS492">
            <v>0</v>
          </cell>
          <cell r="AT492">
            <v>0</v>
          </cell>
          <cell r="AU492">
            <v>15000</v>
          </cell>
          <cell r="AV492">
            <v>0</v>
          </cell>
        </row>
        <row r="493">
          <cell r="AL493">
            <v>100000</v>
          </cell>
          <cell r="AM493">
            <v>5000</v>
          </cell>
          <cell r="AN493">
            <v>0</v>
          </cell>
          <cell r="AO493">
            <v>0</v>
          </cell>
          <cell r="AP493">
            <v>0</v>
          </cell>
          <cell r="AQ493">
            <v>2500</v>
          </cell>
          <cell r="AR493">
            <v>2500</v>
          </cell>
          <cell r="AS493">
            <v>0</v>
          </cell>
          <cell r="AT493">
            <v>200</v>
          </cell>
          <cell r="AU493">
            <v>15000</v>
          </cell>
          <cell r="AV493">
            <v>0</v>
          </cell>
        </row>
        <row r="494">
          <cell r="AL494">
            <v>150000</v>
          </cell>
          <cell r="AM494">
            <v>20000</v>
          </cell>
          <cell r="AN494">
            <v>0</v>
          </cell>
          <cell r="AO494">
            <v>0</v>
          </cell>
          <cell r="AP494">
            <v>0</v>
          </cell>
          <cell r="AQ494">
            <v>15000</v>
          </cell>
          <cell r="AR494">
            <v>15000</v>
          </cell>
          <cell r="AS494">
            <v>0</v>
          </cell>
          <cell r="AT494">
            <v>0</v>
          </cell>
          <cell r="AU494">
            <v>15000</v>
          </cell>
          <cell r="AV494">
            <v>0</v>
          </cell>
        </row>
        <row r="495">
          <cell r="AL495">
            <v>150000</v>
          </cell>
          <cell r="AM495">
            <v>5000</v>
          </cell>
          <cell r="AN495">
            <v>0</v>
          </cell>
          <cell r="AO495">
            <v>0</v>
          </cell>
          <cell r="AP495">
            <v>0</v>
          </cell>
          <cell r="AQ495">
            <v>0</v>
          </cell>
          <cell r="AR495">
            <v>0</v>
          </cell>
          <cell r="AS495">
            <v>0</v>
          </cell>
          <cell r="AT495">
            <v>0</v>
          </cell>
          <cell r="AU495">
            <v>10000</v>
          </cell>
          <cell r="AV495">
            <v>0</v>
          </cell>
        </row>
        <row r="496">
          <cell r="AL496">
            <v>150000</v>
          </cell>
          <cell r="AM496">
            <v>20000</v>
          </cell>
          <cell r="AN496">
            <v>0</v>
          </cell>
          <cell r="AO496">
            <v>0</v>
          </cell>
          <cell r="AP496">
            <v>5000</v>
          </cell>
          <cell r="AQ496">
            <v>5000</v>
          </cell>
          <cell r="AR496">
            <v>5000</v>
          </cell>
          <cell r="AS496">
            <v>2000</v>
          </cell>
          <cell r="AT496">
            <v>0</v>
          </cell>
          <cell r="AU496">
            <v>15000</v>
          </cell>
          <cell r="AV496">
            <v>0</v>
          </cell>
        </row>
        <row r="497">
          <cell r="AL497">
            <v>150000</v>
          </cell>
          <cell r="AM497">
            <v>20000</v>
          </cell>
          <cell r="AN497">
            <v>0</v>
          </cell>
          <cell r="AO497">
            <v>0</v>
          </cell>
          <cell r="AP497">
            <v>0</v>
          </cell>
          <cell r="AQ497">
            <v>15000</v>
          </cell>
          <cell r="AR497">
            <v>15000</v>
          </cell>
          <cell r="AS497">
            <v>0</v>
          </cell>
          <cell r="AT497">
            <v>0</v>
          </cell>
          <cell r="AU497">
            <v>15000</v>
          </cell>
          <cell r="AV497">
            <v>9</v>
          </cell>
        </row>
        <row r="498">
          <cell r="AL498">
            <v>150000</v>
          </cell>
          <cell r="AM498">
            <v>20000</v>
          </cell>
          <cell r="AN498">
            <v>0</v>
          </cell>
          <cell r="AO498">
            <v>0</v>
          </cell>
          <cell r="AP498">
            <v>0</v>
          </cell>
          <cell r="AQ498">
            <v>0</v>
          </cell>
          <cell r="AR498">
            <v>0</v>
          </cell>
          <cell r="AS498">
            <v>0</v>
          </cell>
          <cell r="AT498">
            <v>0</v>
          </cell>
          <cell r="AU498">
            <v>15000</v>
          </cell>
          <cell r="AV498">
            <v>0</v>
          </cell>
        </row>
        <row r="499">
          <cell r="AL499">
            <v>100000</v>
          </cell>
          <cell r="AM499">
            <v>15000</v>
          </cell>
          <cell r="AN499">
            <v>0</v>
          </cell>
          <cell r="AO499">
            <v>0</v>
          </cell>
          <cell r="AP499">
            <v>0</v>
          </cell>
          <cell r="AQ499">
            <v>20000</v>
          </cell>
          <cell r="AR499">
            <v>20000</v>
          </cell>
          <cell r="AS499">
            <v>0</v>
          </cell>
          <cell r="AT499">
            <v>0</v>
          </cell>
          <cell r="AU499">
            <v>15000</v>
          </cell>
          <cell r="AV499">
            <v>0</v>
          </cell>
        </row>
        <row r="500">
          <cell r="AL500">
            <v>150000</v>
          </cell>
          <cell r="AM500">
            <v>20000</v>
          </cell>
          <cell r="AN500">
            <v>0</v>
          </cell>
          <cell r="AO500">
            <v>0</v>
          </cell>
          <cell r="AP500">
            <v>0</v>
          </cell>
          <cell r="AQ500">
            <v>0</v>
          </cell>
          <cell r="AR500">
            <v>0</v>
          </cell>
          <cell r="AS500">
            <v>0</v>
          </cell>
          <cell r="AT500">
            <v>0</v>
          </cell>
          <cell r="AU500">
            <v>15000</v>
          </cell>
          <cell r="AV500">
            <v>0</v>
          </cell>
        </row>
        <row r="501">
          <cell r="AL501">
            <v>150000</v>
          </cell>
          <cell r="AM501">
            <v>20000</v>
          </cell>
          <cell r="AN501">
            <v>0</v>
          </cell>
          <cell r="AO501">
            <v>0</v>
          </cell>
          <cell r="AP501">
            <v>0</v>
          </cell>
          <cell r="AQ501">
            <v>0</v>
          </cell>
          <cell r="AR501">
            <v>0</v>
          </cell>
          <cell r="AS501">
            <v>0</v>
          </cell>
          <cell r="AT501">
            <v>0</v>
          </cell>
          <cell r="AU501">
            <v>15000</v>
          </cell>
          <cell r="AV501">
            <v>0</v>
          </cell>
        </row>
        <row r="502">
          <cell r="AL502">
            <v>150000</v>
          </cell>
          <cell r="AM502">
            <v>20000</v>
          </cell>
          <cell r="AN502">
            <v>0</v>
          </cell>
          <cell r="AO502">
            <v>0</v>
          </cell>
          <cell r="AP502">
            <v>0</v>
          </cell>
          <cell r="AQ502">
            <v>0</v>
          </cell>
          <cell r="AR502">
            <v>0</v>
          </cell>
          <cell r="AS502">
            <v>0</v>
          </cell>
          <cell r="AT502">
            <v>0</v>
          </cell>
          <cell r="AU502">
            <v>15000</v>
          </cell>
          <cell r="AV502">
            <v>0</v>
          </cell>
        </row>
        <row r="503">
          <cell r="AL503">
            <v>100000</v>
          </cell>
          <cell r="AM503">
            <v>5000</v>
          </cell>
          <cell r="AN503">
            <v>0</v>
          </cell>
          <cell r="AO503">
            <v>0</v>
          </cell>
          <cell r="AP503">
            <v>0</v>
          </cell>
          <cell r="AQ503">
            <v>0</v>
          </cell>
          <cell r="AR503">
            <v>0</v>
          </cell>
          <cell r="AS503">
            <v>0</v>
          </cell>
          <cell r="AT503">
            <v>0</v>
          </cell>
          <cell r="AU503">
            <v>3000</v>
          </cell>
          <cell r="AV503">
            <v>0</v>
          </cell>
        </row>
        <row r="504">
          <cell r="AL504">
            <v>150000</v>
          </cell>
          <cell r="AM504">
            <v>0</v>
          </cell>
          <cell r="AN504">
            <v>0</v>
          </cell>
          <cell r="AO504">
            <v>0</v>
          </cell>
          <cell r="AP504">
            <v>150000</v>
          </cell>
          <cell r="AQ504">
            <v>200000</v>
          </cell>
          <cell r="AR504">
            <v>0</v>
          </cell>
          <cell r="AS504">
            <v>0</v>
          </cell>
          <cell r="AT504">
            <v>0</v>
          </cell>
          <cell r="AU504">
            <v>15000</v>
          </cell>
          <cell r="AV504">
            <v>0</v>
          </cell>
        </row>
        <row r="505">
          <cell r="AL505">
            <v>200000</v>
          </cell>
          <cell r="AM505">
            <v>25000</v>
          </cell>
          <cell r="AN505">
            <v>0</v>
          </cell>
          <cell r="AO505">
            <v>0</v>
          </cell>
          <cell r="AP505">
            <v>0</v>
          </cell>
          <cell r="AQ505">
            <v>20000</v>
          </cell>
          <cell r="AR505">
            <v>20000</v>
          </cell>
          <cell r="AS505">
            <v>0</v>
          </cell>
          <cell r="AT505">
            <v>0</v>
          </cell>
          <cell r="AU505">
            <v>15000</v>
          </cell>
          <cell r="AV505">
            <v>0</v>
          </cell>
        </row>
        <row r="506">
          <cell r="AL506">
            <v>100000</v>
          </cell>
          <cell r="AM506">
            <v>0</v>
          </cell>
          <cell r="AN506">
            <v>0</v>
          </cell>
          <cell r="AO506">
            <v>0</v>
          </cell>
          <cell r="AP506">
            <v>0</v>
          </cell>
          <cell r="AQ506">
            <v>0</v>
          </cell>
          <cell r="AR506">
            <v>0</v>
          </cell>
          <cell r="AS506">
            <v>0</v>
          </cell>
          <cell r="AT506">
            <v>0</v>
          </cell>
          <cell r="AU506">
            <v>10000</v>
          </cell>
          <cell r="AV506">
            <v>0</v>
          </cell>
        </row>
        <row r="507">
          <cell r="AL507">
            <v>150000</v>
          </cell>
          <cell r="AM507">
            <v>20000</v>
          </cell>
          <cell r="AN507">
            <v>0</v>
          </cell>
          <cell r="AO507">
            <v>0</v>
          </cell>
          <cell r="AP507">
            <v>0</v>
          </cell>
          <cell r="AQ507">
            <v>0</v>
          </cell>
          <cell r="AR507">
            <v>0</v>
          </cell>
          <cell r="AS507">
            <v>0</v>
          </cell>
          <cell r="AT507">
            <v>0</v>
          </cell>
          <cell r="AU507">
            <v>10000</v>
          </cell>
          <cell r="AV507">
            <v>0</v>
          </cell>
        </row>
        <row r="508">
          <cell r="AL508">
            <v>150000</v>
          </cell>
          <cell r="AM508">
            <v>0</v>
          </cell>
          <cell r="AN508">
            <v>0</v>
          </cell>
          <cell r="AO508">
            <v>0</v>
          </cell>
          <cell r="AP508">
            <v>0</v>
          </cell>
          <cell r="AQ508">
            <v>25000</v>
          </cell>
          <cell r="AR508">
            <v>25000</v>
          </cell>
          <cell r="AS508">
            <v>0</v>
          </cell>
          <cell r="AT508">
            <v>0</v>
          </cell>
          <cell r="AU508">
            <v>15000</v>
          </cell>
          <cell r="AV508">
            <v>0</v>
          </cell>
        </row>
        <row r="509">
          <cell r="AL509">
            <v>150000</v>
          </cell>
          <cell r="AM509">
            <v>0</v>
          </cell>
          <cell r="AN509">
            <v>0</v>
          </cell>
          <cell r="AO509">
            <v>0</v>
          </cell>
          <cell r="AP509">
            <v>0</v>
          </cell>
          <cell r="AQ509">
            <v>0</v>
          </cell>
          <cell r="AR509">
            <v>0</v>
          </cell>
          <cell r="AS509">
            <v>0</v>
          </cell>
          <cell r="AT509">
            <v>0</v>
          </cell>
          <cell r="AU509">
            <v>10000</v>
          </cell>
          <cell r="AV509">
            <v>0</v>
          </cell>
        </row>
        <row r="510">
          <cell r="AL510">
            <v>100000</v>
          </cell>
          <cell r="AM510">
            <v>0</v>
          </cell>
          <cell r="AN510">
            <v>0</v>
          </cell>
          <cell r="AO510">
            <v>0</v>
          </cell>
          <cell r="AP510">
            <v>0</v>
          </cell>
          <cell r="AQ510">
            <v>0</v>
          </cell>
          <cell r="AR510">
            <v>0</v>
          </cell>
          <cell r="AS510">
            <v>0</v>
          </cell>
          <cell r="AT510">
            <v>0</v>
          </cell>
          <cell r="AU510">
            <v>10000</v>
          </cell>
          <cell r="AV510">
            <v>0</v>
          </cell>
        </row>
        <row r="511">
          <cell r="AL511">
            <v>150000</v>
          </cell>
          <cell r="AM511">
            <v>10000</v>
          </cell>
          <cell r="AN511">
            <v>0</v>
          </cell>
          <cell r="AO511">
            <v>0</v>
          </cell>
          <cell r="AP511">
            <v>0</v>
          </cell>
          <cell r="AQ511">
            <v>0</v>
          </cell>
          <cell r="AR511">
            <v>0</v>
          </cell>
          <cell r="AS511">
            <v>0</v>
          </cell>
          <cell r="AT511">
            <v>0</v>
          </cell>
          <cell r="AU511">
            <v>10000</v>
          </cell>
          <cell r="AV511">
            <v>0</v>
          </cell>
        </row>
        <row r="512">
          <cell r="AL512">
            <v>150000</v>
          </cell>
          <cell r="AM512">
            <v>10000</v>
          </cell>
          <cell r="AN512">
            <v>0</v>
          </cell>
          <cell r="AO512">
            <v>0</v>
          </cell>
          <cell r="AP512">
            <v>0</v>
          </cell>
          <cell r="AQ512">
            <v>0</v>
          </cell>
          <cell r="AR512">
            <v>0</v>
          </cell>
          <cell r="AS512">
            <v>0</v>
          </cell>
          <cell r="AT512">
            <v>0</v>
          </cell>
          <cell r="AU512">
            <v>10000</v>
          </cell>
          <cell r="AV512">
            <v>0</v>
          </cell>
        </row>
        <row r="513">
          <cell r="AL513">
            <v>100000</v>
          </cell>
          <cell r="AM513">
            <v>10000</v>
          </cell>
          <cell r="AN513">
            <v>0</v>
          </cell>
          <cell r="AO513">
            <v>0</v>
          </cell>
          <cell r="AP513">
            <v>0</v>
          </cell>
          <cell r="AQ513">
            <v>20000</v>
          </cell>
          <cell r="AR513">
            <v>0</v>
          </cell>
          <cell r="AS513">
            <v>0</v>
          </cell>
          <cell r="AT513">
            <v>0</v>
          </cell>
          <cell r="AU513">
            <v>10000</v>
          </cell>
          <cell r="AV513">
            <v>0</v>
          </cell>
        </row>
        <row r="514">
          <cell r="AL514">
            <v>100000</v>
          </cell>
          <cell r="AM514">
            <v>0</v>
          </cell>
          <cell r="AN514">
            <v>0</v>
          </cell>
          <cell r="AO514">
            <v>0</v>
          </cell>
          <cell r="AP514">
            <v>0</v>
          </cell>
          <cell r="AQ514">
            <v>100000</v>
          </cell>
          <cell r="AR514">
            <v>100000</v>
          </cell>
          <cell r="AS514">
            <v>0</v>
          </cell>
          <cell r="AT514">
            <v>0</v>
          </cell>
          <cell r="AU514">
            <v>10000</v>
          </cell>
          <cell r="AV514">
            <v>0</v>
          </cell>
        </row>
        <row r="515">
          <cell r="AL515">
            <v>60000</v>
          </cell>
          <cell r="AM515">
            <v>0</v>
          </cell>
          <cell r="AN515">
            <v>0</v>
          </cell>
          <cell r="AO515">
            <v>0</v>
          </cell>
          <cell r="AP515">
            <v>0</v>
          </cell>
          <cell r="AQ515">
            <v>20000</v>
          </cell>
          <cell r="AR515">
            <v>20000</v>
          </cell>
          <cell r="AS515">
            <v>2000</v>
          </cell>
          <cell r="AT515">
            <v>0</v>
          </cell>
          <cell r="AU515">
            <v>10000</v>
          </cell>
          <cell r="AV515">
            <v>0</v>
          </cell>
        </row>
        <row r="516">
          <cell r="AL516">
            <v>200000</v>
          </cell>
          <cell r="AM516">
            <v>25000</v>
          </cell>
          <cell r="AN516">
            <v>0</v>
          </cell>
          <cell r="AO516">
            <v>0</v>
          </cell>
          <cell r="AP516">
            <v>20000</v>
          </cell>
          <cell r="AQ516">
            <v>0</v>
          </cell>
          <cell r="AR516">
            <v>0</v>
          </cell>
          <cell r="AS516">
            <v>0</v>
          </cell>
          <cell r="AT516">
            <v>0</v>
          </cell>
          <cell r="AU516">
            <v>15000</v>
          </cell>
          <cell r="AV516">
            <v>0</v>
          </cell>
        </row>
        <row r="517">
          <cell r="AL517">
            <v>100000</v>
          </cell>
          <cell r="AM517">
            <v>10000</v>
          </cell>
          <cell r="AN517">
            <v>0</v>
          </cell>
          <cell r="AO517">
            <v>0</v>
          </cell>
          <cell r="AP517">
            <v>0</v>
          </cell>
          <cell r="AQ517">
            <v>0</v>
          </cell>
          <cell r="AR517">
            <v>0</v>
          </cell>
          <cell r="AS517">
            <v>0</v>
          </cell>
          <cell r="AT517">
            <v>0</v>
          </cell>
          <cell r="AU517">
            <v>10000</v>
          </cell>
          <cell r="AV517">
            <v>0</v>
          </cell>
        </row>
        <row r="518">
          <cell r="AL518">
            <v>150000</v>
          </cell>
          <cell r="AM518">
            <v>20000</v>
          </cell>
          <cell r="AN518">
            <v>0</v>
          </cell>
          <cell r="AO518">
            <v>0</v>
          </cell>
          <cell r="AP518">
            <v>0</v>
          </cell>
          <cell r="AQ518">
            <v>20000</v>
          </cell>
          <cell r="AR518">
            <v>0</v>
          </cell>
          <cell r="AS518">
            <v>0</v>
          </cell>
          <cell r="AT518">
            <v>0</v>
          </cell>
          <cell r="AU518">
            <v>5000</v>
          </cell>
          <cell r="AV518">
            <v>0</v>
          </cell>
        </row>
        <row r="519">
          <cell r="AL519">
            <v>250000</v>
          </cell>
          <cell r="AM519">
            <v>20000</v>
          </cell>
          <cell r="AN519">
            <v>0</v>
          </cell>
          <cell r="AO519">
            <v>0</v>
          </cell>
          <cell r="AP519">
            <v>15000</v>
          </cell>
          <cell r="AQ519">
            <v>20000</v>
          </cell>
          <cell r="AR519">
            <v>0</v>
          </cell>
          <cell r="AS519">
            <v>0</v>
          </cell>
          <cell r="AT519">
            <v>0</v>
          </cell>
          <cell r="AU519">
            <v>20000</v>
          </cell>
          <cell r="AV519">
            <v>0</v>
          </cell>
        </row>
        <row r="520">
          <cell r="AL520">
            <v>200000</v>
          </cell>
          <cell r="AM520">
            <v>15000</v>
          </cell>
          <cell r="AN520">
            <v>0</v>
          </cell>
          <cell r="AO520">
            <v>0</v>
          </cell>
          <cell r="AP520">
            <v>23000</v>
          </cell>
          <cell r="AQ520">
            <v>20000</v>
          </cell>
          <cell r="AR520">
            <v>0</v>
          </cell>
          <cell r="AS520">
            <v>0</v>
          </cell>
          <cell r="AT520">
            <v>5000</v>
          </cell>
          <cell r="AU520">
            <v>10000</v>
          </cell>
          <cell r="AV520">
            <v>0</v>
          </cell>
        </row>
        <row r="521">
          <cell r="AL521">
            <v>150000</v>
          </cell>
          <cell r="AM521">
            <v>10000</v>
          </cell>
          <cell r="AN521">
            <v>0</v>
          </cell>
          <cell r="AO521">
            <v>0</v>
          </cell>
          <cell r="AP521">
            <v>3000</v>
          </cell>
          <cell r="AQ521">
            <v>3000</v>
          </cell>
          <cell r="AR521">
            <v>0</v>
          </cell>
          <cell r="AS521">
            <v>0</v>
          </cell>
          <cell r="AT521">
            <v>0</v>
          </cell>
          <cell r="AU521">
            <v>4000</v>
          </cell>
          <cell r="AV521">
            <v>0</v>
          </cell>
        </row>
        <row r="522">
          <cell r="AL522">
            <v>50000</v>
          </cell>
          <cell r="AM522">
            <v>15000</v>
          </cell>
          <cell r="AN522">
            <v>0</v>
          </cell>
          <cell r="AO522">
            <v>0</v>
          </cell>
          <cell r="AP522">
            <v>0</v>
          </cell>
          <cell r="AQ522">
            <v>30000</v>
          </cell>
          <cell r="AR522">
            <v>0</v>
          </cell>
          <cell r="AS522">
            <v>0</v>
          </cell>
          <cell r="AT522">
            <v>20000</v>
          </cell>
          <cell r="AU522">
            <v>10000</v>
          </cell>
          <cell r="AV522">
            <v>0</v>
          </cell>
        </row>
        <row r="523">
          <cell r="AL523">
            <v>100000</v>
          </cell>
          <cell r="AM523">
            <v>10000</v>
          </cell>
          <cell r="AN523">
            <v>0</v>
          </cell>
          <cell r="AO523">
            <v>0</v>
          </cell>
          <cell r="AP523">
            <v>0</v>
          </cell>
          <cell r="AQ523">
            <v>20000</v>
          </cell>
          <cell r="AR523">
            <v>0</v>
          </cell>
          <cell r="AS523">
            <v>0</v>
          </cell>
          <cell r="AT523">
            <v>174000</v>
          </cell>
          <cell r="AU523">
            <v>10000</v>
          </cell>
          <cell r="AV523">
            <v>0</v>
          </cell>
        </row>
        <row r="524">
          <cell r="AL524">
            <v>100000</v>
          </cell>
          <cell r="AM524">
            <v>10000</v>
          </cell>
          <cell r="AN524">
            <v>0</v>
          </cell>
          <cell r="AO524">
            <v>0</v>
          </cell>
          <cell r="AP524">
            <v>0</v>
          </cell>
          <cell r="AQ524">
            <v>10000</v>
          </cell>
          <cell r="AR524">
            <v>500</v>
          </cell>
          <cell r="AS524">
            <v>0</v>
          </cell>
          <cell r="AT524">
            <v>10000</v>
          </cell>
          <cell r="AU524">
            <v>3000</v>
          </cell>
          <cell r="AV524">
            <v>0</v>
          </cell>
        </row>
        <row r="525">
          <cell r="AL525">
            <v>100000</v>
          </cell>
          <cell r="AM525">
            <v>5000</v>
          </cell>
          <cell r="AN525">
            <v>0</v>
          </cell>
          <cell r="AO525">
            <v>0</v>
          </cell>
          <cell r="AP525">
            <v>0</v>
          </cell>
          <cell r="AQ525">
            <v>20000</v>
          </cell>
          <cell r="AR525">
            <v>500</v>
          </cell>
          <cell r="AS525">
            <v>0</v>
          </cell>
          <cell r="AT525">
            <v>0</v>
          </cell>
          <cell r="AU525">
            <v>2000</v>
          </cell>
          <cell r="AV525">
            <v>0</v>
          </cell>
        </row>
        <row r="526">
          <cell r="AL526">
            <v>150000</v>
          </cell>
          <cell r="AM526">
            <v>10000</v>
          </cell>
          <cell r="AN526">
            <v>0</v>
          </cell>
          <cell r="AO526">
            <v>0</v>
          </cell>
          <cell r="AP526">
            <v>0</v>
          </cell>
          <cell r="AQ526">
            <v>10000</v>
          </cell>
          <cell r="AR526">
            <v>0</v>
          </cell>
          <cell r="AS526">
            <v>0</v>
          </cell>
          <cell r="AT526">
            <v>0</v>
          </cell>
          <cell r="AU526">
            <v>5000</v>
          </cell>
          <cell r="AV526">
            <v>0</v>
          </cell>
        </row>
        <row r="527">
          <cell r="AL527">
            <v>150000</v>
          </cell>
          <cell r="AM527">
            <v>10000</v>
          </cell>
          <cell r="AN527">
            <v>10000</v>
          </cell>
          <cell r="AO527">
            <v>0</v>
          </cell>
          <cell r="AP527">
            <v>0</v>
          </cell>
          <cell r="AQ527">
            <v>10000</v>
          </cell>
          <cell r="AR527">
            <v>0</v>
          </cell>
          <cell r="AS527">
            <v>0</v>
          </cell>
          <cell r="AT527">
            <v>0</v>
          </cell>
          <cell r="AU527">
            <v>2000</v>
          </cell>
          <cell r="AV527">
            <v>0</v>
          </cell>
        </row>
        <row r="528">
          <cell r="AL528">
            <v>150000</v>
          </cell>
          <cell r="AM528">
            <v>10000</v>
          </cell>
          <cell r="AN528">
            <v>0</v>
          </cell>
          <cell r="AO528">
            <v>0</v>
          </cell>
          <cell r="AP528">
            <v>0</v>
          </cell>
          <cell r="AQ528">
            <v>0</v>
          </cell>
          <cell r="AR528">
            <v>0</v>
          </cell>
          <cell r="AS528">
            <v>0</v>
          </cell>
          <cell r="AT528">
            <v>0</v>
          </cell>
          <cell r="AU528">
            <v>5000</v>
          </cell>
          <cell r="AV528">
            <v>0</v>
          </cell>
        </row>
        <row r="529">
          <cell r="AL529">
            <v>150000</v>
          </cell>
          <cell r="AM529">
            <v>1000</v>
          </cell>
          <cell r="AN529">
            <v>0</v>
          </cell>
          <cell r="AO529">
            <v>0</v>
          </cell>
          <cell r="AP529">
            <v>0</v>
          </cell>
          <cell r="AQ529">
            <v>10000</v>
          </cell>
          <cell r="AR529">
            <v>0</v>
          </cell>
          <cell r="AS529">
            <v>0</v>
          </cell>
          <cell r="AT529">
            <v>0</v>
          </cell>
          <cell r="AU529">
            <v>5000</v>
          </cell>
          <cell r="AV529">
            <v>0</v>
          </cell>
        </row>
        <row r="530">
          <cell r="AL530">
            <v>150000</v>
          </cell>
          <cell r="AM530">
            <v>20000</v>
          </cell>
          <cell r="AN530">
            <v>0</v>
          </cell>
          <cell r="AO530">
            <v>0</v>
          </cell>
          <cell r="AP530">
            <v>0</v>
          </cell>
          <cell r="AQ530">
            <v>10000</v>
          </cell>
          <cell r="AR530">
            <v>500</v>
          </cell>
          <cell r="AS530">
            <v>0</v>
          </cell>
          <cell r="AT530">
            <v>0</v>
          </cell>
          <cell r="AU530">
            <v>2000</v>
          </cell>
          <cell r="AV530">
            <v>0</v>
          </cell>
        </row>
        <row r="531">
          <cell r="AL531">
            <v>150000</v>
          </cell>
          <cell r="AM531">
            <v>30000</v>
          </cell>
          <cell r="AN531">
            <v>0</v>
          </cell>
          <cell r="AO531">
            <v>0</v>
          </cell>
          <cell r="AP531">
            <v>0</v>
          </cell>
          <cell r="AQ531">
            <v>10000</v>
          </cell>
          <cell r="AR531">
            <v>0</v>
          </cell>
          <cell r="AS531">
            <v>0</v>
          </cell>
          <cell r="AT531">
            <v>0</v>
          </cell>
          <cell r="AU531">
            <v>15000</v>
          </cell>
          <cell r="AV531">
            <v>0</v>
          </cell>
        </row>
        <row r="532">
          <cell r="AL532">
            <v>60000</v>
          </cell>
          <cell r="AM532">
            <v>5000</v>
          </cell>
          <cell r="AN532">
            <v>0</v>
          </cell>
          <cell r="AO532">
            <v>20000</v>
          </cell>
          <cell r="AP532">
            <v>0</v>
          </cell>
          <cell r="AQ532">
            <v>40000</v>
          </cell>
          <cell r="AR532">
            <v>0</v>
          </cell>
          <cell r="AS532">
            <v>0</v>
          </cell>
          <cell r="AT532">
            <v>0</v>
          </cell>
          <cell r="AU532">
            <v>3000</v>
          </cell>
          <cell r="AV532">
            <v>0</v>
          </cell>
        </row>
        <row r="533">
          <cell r="AL533">
            <v>100000</v>
          </cell>
          <cell r="AM533">
            <v>20000</v>
          </cell>
          <cell r="AN533">
            <v>10000</v>
          </cell>
          <cell r="AO533">
            <v>0</v>
          </cell>
          <cell r="AP533">
            <v>0</v>
          </cell>
          <cell r="AQ533">
            <v>10000</v>
          </cell>
          <cell r="AR533">
            <v>1000</v>
          </cell>
          <cell r="AS533">
            <v>0</v>
          </cell>
          <cell r="AT533">
            <v>0</v>
          </cell>
          <cell r="AU533">
            <v>10000</v>
          </cell>
          <cell r="AV533">
            <v>0</v>
          </cell>
        </row>
        <row r="534">
          <cell r="AL534">
            <v>200000</v>
          </cell>
          <cell r="AM534">
            <v>20000</v>
          </cell>
          <cell r="AN534">
            <v>0</v>
          </cell>
          <cell r="AO534">
            <v>0</v>
          </cell>
          <cell r="AP534">
            <v>0</v>
          </cell>
          <cell r="AQ534">
            <v>20000</v>
          </cell>
          <cell r="AR534">
            <v>0</v>
          </cell>
          <cell r="AS534">
            <v>0</v>
          </cell>
          <cell r="AT534">
            <v>0</v>
          </cell>
          <cell r="AU534">
            <v>15000</v>
          </cell>
          <cell r="AV534">
            <v>0</v>
          </cell>
        </row>
        <row r="535">
          <cell r="AL535">
            <v>100000</v>
          </cell>
          <cell r="AM535">
            <v>10000</v>
          </cell>
          <cell r="AN535">
            <v>0</v>
          </cell>
          <cell r="AO535">
            <v>0</v>
          </cell>
          <cell r="AP535">
            <v>0</v>
          </cell>
          <cell r="AQ535">
            <v>20000</v>
          </cell>
          <cell r="AR535">
            <v>0</v>
          </cell>
          <cell r="AS535">
            <v>0</v>
          </cell>
          <cell r="AT535">
            <v>0</v>
          </cell>
          <cell r="AU535">
            <v>5000</v>
          </cell>
          <cell r="AV535">
            <v>0</v>
          </cell>
        </row>
        <row r="536">
          <cell r="AL536">
            <v>50000</v>
          </cell>
          <cell r="AM536">
            <v>5000</v>
          </cell>
          <cell r="AN536">
            <v>0</v>
          </cell>
          <cell r="AO536">
            <v>0</v>
          </cell>
          <cell r="AP536">
            <v>0</v>
          </cell>
          <cell r="AQ536">
            <v>20000</v>
          </cell>
          <cell r="AR536">
            <v>0</v>
          </cell>
          <cell r="AS536">
            <v>0</v>
          </cell>
          <cell r="AT536">
            <v>0</v>
          </cell>
          <cell r="AU536">
            <v>2000</v>
          </cell>
          <cell r="AV536">
            <v>0</v>
          </cell>
        </row>
        <row r="537">
          <cell r="AL537">
            <v>150000</v>
          </cell>
          <cell r="AM537">
            <v>10000</v>
          </cell>
          <cell r="AN537">
            <v>0</v>
          </cell>
          <cell r="AO537">
            <v>0</v>
          </cell>
          <cell r="AP537">
            <v>0</v>
          </cell>
          <cell r="AQ537">
            <v>15000</v>
          </cell>
          <cell r="AR537">
            <v>0</v>
          </cell>
          <cell r="AS537">
            <v>0</v>
          </cell>
          <cell r="AT537">
            <v>0</v>
          </cell>
          <cell r="AU537">
            <v>5000</v>
          </cell>
          <cell r="AV537">
            <v>0</v>
          </cell>
        </row>
        <row r="538">
          <cell r="AL538">
            <v>100000</v>
          </cell>
          <cell r="AM538">
            <v>10000</v>
          </cell>
          <cell r="AN538">
            <v>0</v>
          </cell>
          <cell r="AO538">
            <v>0</v>
          </cell>
          <cell r="AP538">
            <v>0</v>
          </cell>
          <cell r="AQ538">
            <v>10000</v>
          </cell>
          <cell r="AR538">
            <v>0</v>
          </cell>
          <cell r="AS538">
            <v>0</v>
          </cell>
          <cell r="AT538">
            <v>0</v>
          </cell>
          <cell r="AU538">
            <v>5000</v>
          </cell>
          <cell r="AV538">
            <v>0</v>
          </cell>
        </row>
        <row r="539">
          <cell r="AL539">
            <v>120000</v>
          </cell>
          <cell r="AM539">
            <v>10000</v>
          </cell>
          <cell r="AN539">
            <v>0</v>
          </cell>
          <cell r="AO539">
            <v>0</v>
          </cell>
          <cell r="AP539">
            <v>0</v>
          </cell>
          <cell r="AQ539">
            <v>20000</v>
          </cell>
          <cell r="AR539">
            <v>0</v>
          </cell>
          <cell r="AS539">
            <v>0</v>
          </cell>
          <cell r="AT539">
            <v>0</v>
          </cell>
          <cell r="AU539">
            <v>5000</v>
          </cell>
          <cell r="AV539">
            <v>0</v>
          </cell>
        </row>
        <row r="540">
          <cell r="AL540">
            <v>150000</v>
          </cell>
          <cell r="AM540">
            <v>20000</v>
          </cell>
          <cell r="AN540">
            <v>0</v>
          </cell>
          <cell r="AO540">
            <v>0</v>
          </cell>
          <cell r="AP540">
            <v>0</v>
          </cell>
          <cell r="AQ540">
            <v>10000</v>
          </cell>
          <cell r="AR540">
            <v>0</v>
          </cell>
          <cell r="AS540">
            <v>0</v>
          </cell>
          <cell r="AT540">
            <v>0</v>
          </cell>
          <cell r="AU540">
            <v>2000</v>
          </cell>
          <cell r="AV540">
            <v>0</v>
          </cell>
        </row>
        <row r="541">
          <cell r="AL541">
            <v>150000</v>
          </cell>
          <cell r="AM541">
            <v>15000</v>
          </cell>
          <cell r="AN541">
            <v>0</v>
          </cell>
          <cell r="AO541">
            <v>0</v>
          </cell>
          <cell r="AP541">
            <v>0</v>
          </cell>
          <cell r="AQ541">
            <v>20000</v>
          </cell>
          <cell r="AR541">
            <v>0</v>
          </cell>
          <cell r="AS541">
            <v>0</v>
          </cell>
          <cell r="AT541">
            <v>0</v>
          </cell>
          <cell r="AU541">
            <v>5000</v>
          </cell>
          <cell r="AV541">
            <v>0</v>
          </cell>
        </row>
        <row r="542">
          <cell r="AL542">
            <v>100000</v>
          </cell>
          <cell r="AM542">
            <v>20000</v>
          </cell>
          <cell r="AN542">
            <v>0</v>
          </cell>
          <cell r="AO542">
            <v>0</v>
          </cell>
          <cell r="AP542">
            <v>0</v>
          </cell>
          <cell r="AQ542">
            <v>20000</v>
          </cell>
          <cell r="AR542">
            <v>500</v>
          </cell>
          <cell r="AS542">
            <v>0</v>
          </cell>
          <cell r="AT542">
            <v>0</v>
          </cell>
          <cell r="AU542">
            <v>5000</v>
          </cell>
          <cell r="AV542">
            <v>0</v>
          </cell>
        </row>
        <row r="543">
          <cell r="AL543">
            <v>150000</v>
          </cell>
          <cell r="AM543">
            <v>40000</v>
          </cell>
          <cell r="AN543">
            <v>0</v>
          </cell>
          <cell r="AO543">
            <v>0</v>
          </cell>
          <cell r="AP543">
            <v>30000</v>
          </cell>
          <cell r="AQ543">
            <v>40000</v>
          </cell>
          <cell r="AR543">
            <v>0</v>
          </cell>
          <cell r="AS543">
            <v>0</v>
          </cell>
          <cell r="AT543">
            <v>0</v>
          </cell>
          <cell r="AU543">
            <v>5000</v>
          </cell>
          <cell r="AV543">
            <v>0</v>
          </cell>
        </row>
        <row r="544">
          <cell r="AL544">
            <v>150000</v>
          </cell>
          <cell r="AM544">
            <v>20000</v>
          </cell>
          <cell r="AN544">
            <v>0</v>
          </cell>
          <cell r="AO544">
            <v>0</v>
          </cell>
          <cell r="AP544">
            <v>0</v>
          </cell>
          <cell r="AQ544">
            <v>20000</v>
          </cell>
          <cell r="AR544">
            <v>0</v>
          </cell>
          <cell r="AS544">
            <v>0</v>
          </cell>
          <cell r="AT544">
            <v>0</v>
          </cell>
          <cell r="AU544">
            <v>5000</v>
          </cell>
          <cell r="AV544">
            <v>0</v>
          </cell>
        </row>
        <row r="545">
          <cell r="AL545">
            <v>150000</v>
          </cell>
          <cell r="AM545">
            <v>20000</v>
          </cell>
          <cell r="AN545">
            <v>0</v>
          </cell>
          <cell r="AO545">
            <v>0</v>
          </cell>
          <cell r="AP545">
            <v>0</v>
          </cell>
          <cell r="AQ545">
            <v>20000</v>
          </cell>
          <cell r="AR545">
            <v>0</v>
          </cell>
          <cell r="AS545">
            <v>0</v>
          </cell>
          <cell r="AT545">
            <v>0</v>
          </cell>
          <cell r="AU545">
            <v>5000</v>
          </cell>
          <cell r="AV545">
            <v>0</v>
          </cell>
        </row>
        <row r="546">
          <cell r="AL546">
            <v>150000</v>
          </cell>
          <cell r="AM546">
            <v>20000</v>
          </cell>
          <cell r="AN546">
            <v>0</v>
          </cell>
          <cell r="AO546">
            <v>0</v>
          </cell>
          <cell r="AP546">
            <v>0</v>
          </cell>
          <cell r="AQ546">
            <v>20000</v>
          </cell>
          <cell r="AR546">
            <v>0</v>
          </cell>
          <cell r="AS546">
            <v>0</v>
          </cell>
          <cell r="AT546">
            <v>0</v>
          </cell>
          <cell r="AU546">
            <v>5000</v>
          </cell>
          <cell r="AV546">
            <v>0</v>
          </cell>
        </row>
        <row r="547">
          <cell r="AL547">
            <v>150000</v>
          </cell>
          <cell r="AM547">
            <v>20000</v>
          </cell>
          <cell r="AN547">
            <v>0</v>
          </cell>
          <cell r="AO547">
            <v>0</v>
          </cell>
          <cell r="AP547">
            <v>0</v>
          </cell>
          <cell r="AQ547">
            <v>20000</v>
          </cell>
          <cell r="AR547">
            <v>0</v>
          </cell>
          <cell r="AS547">
            <v>0</v>
          </cell>
          <cell r="AT547">
            <v>0</v>
          </cell>
          <cell r="AU547">
            <v>5000</v>
          </cell>
          <cell r="AV547">
            <v>0</v>
          </cell>
        </row>
        <row r="548">
          <cell r="AL548">
            <v>300000</v>
          </cell>
          <cell r="AM548">
            <v>25000</v>
          </cell>
          <cell r="AN548">
            <v>0</v>
          </cell>
          <cell r="AO548">
            <v>0</v>
          </cell>
          <cell r="AP548">
            <v>0</v>
          </cell>
          <cell r="AQ548">
            <v>50000</v>
          </cell>
          <cell r="AR548">
            <v>5000</v>
          </cell>
          <cell r="AS548">
            <v>0</v>
          </cell>
          <cell r="AT548">
            <v>70000</v>
          </cell>
          <cell r="AU548">
            <v>25000</v>
          </cell>
          <cell r="AV548">
            <v>0</v>
          </cell>
        </row>
        <row r="549">
          <cell r="AL549">
            <v>150000</v>
          </cell>
          <cell r="AM549">
            <v>20000</v>
          </cell>
          <cell r="AN549">
            <v>0</v>
          </cell>
          <cell r="AO549">
            <v>0</v>
          </cell>
          <cell r="AP549">
            <v>0</v>
          </cell>
          <cell r="AQ549">
            <v>20000</v>
          </cell>
          <cell r="AR549">
            <v>0</v>
          </cell>
          <cell r="AS549">
            <v>0</v>
          </cell>
          <cell r="AT549">
            <v>0</v>
          </cell>
          <cell r="AU549">
            <v>10000</v>
          </cell>
          <cell r="AV549">
            <v>0</v>
          </cell>
        </row>
        <row r="550">
          <cell r="AL550">
            <v>120000</v>
          </cell>
          <cell r="AM550">
            <v>20000</v>
          </cell>
          <cell r="AN550">
            <v>0</v>
          </cell>
          <cell r="AO550">
            <v>0</v>
          </cell>
          <cell r="AP550">
            <v>0</v>
          </cell>
          <cell r="AQ550">
            <v>20000</v>
          </cell>
          <cell r="AR550">
            <v>0</v>
          </cell>
          <cell r="AS550">
            <v>0</v>
          </cell>
          <cell r="AT550">
            <v>0</v>
          </cell>
          <cell r="AU550">
            <v>5000</v>
          </cell>
          <cell r="AV550">
            <v>0</v>
          </cell>
        </row>
        <row r="551">
          <cell r="AL551">
            <v>150000</v>
          </cell>
          <cell r="AM551">
            <v>20000</v>
          </cell>
          <cell r="AN551">
            <v>100000</v>
          </cell>
          <cell r="AO551">
            <v>0</v>
          </cell>
          <cell r="AP551">
            <v>0</v>
          </cell>
          <cell r="AQ551">
            <v>50000</v>
          </cell>
          <cell r="AR551">
            <v>0</v>
          </cell>
          <cell r="AS551">
            <v>0</v>
          </cell>
          <cell r="AT551">
            <v>0</v>
          </cell>
          <cell r="AU551">
            <v>5000</v>
          </cell>
          <cell r="AV551">
            <v>0</v>
          </cell>
        </row>
        <row r="552">
          <cell r="AL552">
            <v>100000</v>
          </cell>
          <cell r="AM552">
            <v>40000</v>
          </cell>
          <cell r="AN552">
            <v>150000</v>
          </cell>
          <cell r="AO552">
            <v>0</v>
          </cell>
          <cell r="AP552">
            <v>0</v>
          </cell>
          <cell r="AQ552">
            <v>40000</v>
          </cell>
          <cell r="AR552">
            <v>0</v>
          </cell>
          <cell r="AS552">
            <v>0</v>
          </cell>
          <cell r="AT552">
            <v>40000</v>
          </cell>
          <cell r="AU552">
            <v>10000</v>
          </cell>
          <cell r="AV552">
            <v>0</v>
          </cell>
        </row>
        <row r="553">
          <cell r="AL553">
            <v>300000</v>
          </cell>
          <cell r="AM553">
            <v>50000</v>
          </cell>
          <cell r="AN553">
            <v>0</v>
          </cell>
          <cell r="AO553">
            <v>0</v>
          </cell>
          <cell r="AP553">
            <v>0</v>
          </cell>
          <cell r="AQ553">
            <v>20000</v>
          </cell>
          <cell r="AR553">
            <v>0</v>
          </cell>
          <cell r="AS553">
            <v>0</v>
          </cell>
          <cell r="AT553">
            <v>20000</v>
          </cell>
          <cell r="AU553">
            <v>30000</v>
          </cell>
          <cell r="AV553">
            <v>0</v>
          </cell>
        </row>
        <row r="554">
          <cell r="AL554">
            <v>300000</v>
          </cell>
          <cell r="AM554">
            <v>60000</v>
          </cell>
          <cell r="AN554">
            <v>0</v>
          </cell>
          <cell r="AO554">
            <v>0</v>
          </cell>
          <cell r="AP554">
            <v>0</v>
          </cell>
          <cell r="AQ554">
            <v>30000</v>
          </cell>
          <cell r="AR554">
            <v>0</v>
          </cell>
          <cell r="AS554">
            <v>0</v>
          </cell>
          <cell r="AT554">
            <v>20000</v>
          </cell>
          <cell r="AU554">
            <v>30000</v>
          </cell>
          <cell r="AV554">
            <v>0</v>
          </cell>
        </row>
        <row r="555">
          <cell r="AL555">
            <v>100000</v>
          </cell>
          <cell r="AM555">
            <v>20000</v>
          </cell>
          <cell r="AN555">
            <v>0</v>
          </cell>
          <cell r="AO555">
            <v>0</v>
          </cell>
          <cell r="AP555">
            <v>0</v>
          </cell>
          <cell r="AQ555">
            <v>30000</v>
          </cell>
          <cell r="AR555">
            <v>0</v>
          </cell>
          <cell r="AS555">
            <v>0</v>
          </cell>
          <cell r="AT555">
            <v>0</v>
          </cell>
          <cell r="AU555">
            <v>5000</v>
          </cell>
          <cell r="AV555">
            <v>0</v>
          </cell>
        </row>
        <row r="556">
          <cell r="AL556">
            <v>300000</v>
          </cell>
          <cell r="AM556">
            <v>100000</v>
          </cell>
          <cell r="AN556">
            <v>0</v>
          </cell>
          <cell r="AO556">
            <v>0</v>
          </cell>
          <cell r="AP556">
            <v>0</v>
          </cell>
          <cell r="AQ556">
            <v>20000</v>
          </cell>
          <cell r="AR556">
            <v>0</v>
          </cell>
          <cell r="AS556">
            <v>0</v>
          </cell>
          <cell r="AT556">
            <v>20000</v>
          </cell>
          <cell r="AU556">
            <v>10000</v>
          </cell>
          <cell r="AV556">
            <v>0</v>
          </cell>
        </row>
        <row r="557">
          <cell r="AL557">
            <v>80000</v>
          </cell>
          <cell r="AM557">
            <v>20000</v>
          </cell>
          <cell r="AN557">
            <v>0</v>
          </cell>
          <cell r="AO557">
            <v>0</v>
          </cell>
          <cell r="AP557">
            <v>0</v>
          </cell>
          <cell r="AQ557">
            <v>0</v>
          </cell>
          <cell r="AR557">
            <v>0</v>
          </cell>
          <cell r="AS557">
            <v>0</v>
          </cell>
          <cell r="AT557">
            <v>20000</v>
          </cell>
          <cell r="AU557">
            <v>6000</v>
          </cell>
          <cell r="AV557">
            <v>0</v>
          </cell>
        </row>
        <row r="558">
          <cell r="AL558">
            <v>60000</v>
          </cell>
          <cell r="AM558">
            <v>20000</v>
          </cell>
          <cell r="AN558">
            <v>0</v>
          </cell>
          <cell r="AO558">
            <v>0</v>
          </cell>
          <cell r="AP558">
            <v>0</v>
          </cell>
          <cell r="AQ558">
            <v>0</v>
          </cell>
          <cell r="AR558">
            <v>0</v>
          </cell>
          <cell r="AS558">
            <v>0</v>
          </cell>
          <cell r="AT558">
            <v>15000</v>
          </cell>
          <cell r="AU558">
            <v>6000</v>
          </cell>
          <cell r="AV558">
            <v>0</v>
          </cell>
        </row>
        <row r="559">
          <cell r="AL559">
            <v>100000</v>
          </cell>
          <cell r="AM559">
            <v>60000</v>
          </cell>
          <cell r="AN559">
            <v>0</v>
          </cell>
          <cell r="AO559">
            <v>0</v>
          </cell>
          <cell r="AP559">
            <v>0</v>
          </cell>
          <cell r="AQ559">
            <v>0</v>
          </cell>
          <cell r="AR559">
            <v>0</v>
          </cell>
          <cell r="AS559">
            <v>0</v>
          </cell>
          <cell r="AT559">
            <v>40000</v>
          </cell>
          <cell r="AU559">
            <v>15000</v>
          </cell>
          <cell r="AV559">
            <v>0</v>
          </cell>
        </row>
        <row r="560">
          <cell r="AL560">
            <v>120000</v>
          </cell>
          <cell r="AM560">
            <v>30000</v>
          </cell>
          <cell r="AN560">
            <v>0</v>
          </cell>
          <cell r="AO560">
            <v>0</v>
          </cell>
          <cell r="AP560">
            <v>0</v>
          </cell>
          <cell r="AQ560">
            <v>10000</v>
          </cell>
          <cell r="AR560">
            <v>0</v>
          </cell>
          <cell r="AS560">
            <v>0</v>
          </cell>
          <cell r="AT560">
            <v>10000</v>
          </cell>
          <cell r="AU560">
            <v>10000</v>
          </cell>
          <cell r="AV560">
            <v>0</v>
          </cell>
        </row>
        <row r="561">
          <cell r="AL561">
            <v>100000</v>
          </cell>
          <cell r="AM561">
            <v>40000</v>
          </cell>
          <cell r="AN561">
            <v>40000</v>
          </cell>
          <cell r="AO561">
            <v>40000</v>
          </cell>
          <cell r="AP561">
            <v>0</v>
          </cell>
          <cell r="AQ561">
            <v>100000</v>
          </cell>
          <cell r="AR561">
            <v>20000</v>
          </cell>
          <cell r="AS561">
            <v>30000</v>
          </cell>
          <cell r="AT561">
            <v>0</v>
          </cell>
          <cell r="AU561">
            <v>30000</v>
          </cell>
          <cell r="AV561">
            <v>0</v>
          </cell>
        </row>
        <row r="562">
          <cell r="AL562">
            <v>60000</v>
          </cell>
          <cell r="AM562">
            <v>10000</v>
          </cell>
          <cell r="AN562">
            <v>0</v>
          </cell>
          <cell r="AO562">
            <v>30000</v>
          </cell>
          <cell r="AP562">
            <v>0</v>
          </cell>
          <cell r="AQ562">
            <v>0</v>
          </cell>
          <cell r="AR562">
            <v>10000</v>
          </cell>
          <cell r="AS562">
            <v>30000</v>
          </cell>
          <cell r="AT562">
            <v>0</v>
          </cell>
          <cell r="AU562">
            <v>15000</v>
          </cell>
          <cell r="AV562">
            <v>0</v>
          </cell>
        </row>
        <row r="563">
          <cell r="AL563">
            <v>80000</v>
          </cell>
          <cell r="AM563">
            <v>15000</v>
          </cell>
          <cell r="AN563">
            <v>100000</v>
          </cell>
          <cell r="AO563">
            <v>20000</v>
          </cell>
          <cell r="AP563">
            <v>5000</v>
          </cell>
          <cell r="AQ563">
            <v>0</v>
          </cell>
          <cell r="AR563">
            <v>18000</v>
          </cell>
          <cell r="AS563">
            <v>0</v>
          </cell>
          <cell r="AT563">
            <v>5000</v>
          </cell>
          <cell r="AU563">
            <v>10000</v>
          </cell>
          <cell r="AV563">
            <v>0</v>
          </cell>
        </row>
        <row r="564">
          <cell r="AL564">
            <v>200000</v>
          </cell>
          <cell r="AM564">
            <v>50000</v>
          </cell>
          <cell r="AN564">
            <v>20000</v>
          </cell>
          <cell r="AO564">
            <v>0</v>
          </cell>
          <cell r="AP564">
            <v>0</v>
          </cell>
          <cell r="AQ564">
            <v>20000</v>
          </cell>
          <cell r="AR564">
            <v>5000</v>
          </cell>
          <cell r="AS564">
            <v>15000</v>
          </cell>
          <cell r="AT564">
            <v>30000</v>
          </cell>
          <cell r="AU564">
            <v>5000</v>
          </cell>
          <cell r="AV564">
            <v>0</v>
          </cell>
        </row>
        <row r="565">
          <cell r="AL565">
            <v>150000</v>
          </cell>
          <cell r="AM565">
            <v>30000</v>
          </cell>
          <cell r="AN565">
            <v>50000</v>
          </cell>
          <cell r="AO565">
            <v>0</v>
          </cell>
          <cell r="AP565">
            <v>0</v>
          </cell>
          <cell r="AQ565">
            <v>40000</v>
          </cell>
          <cell r="AR565">
            <v>15000</v>
          </cell>
          <cell r="AS565">
            <v>20000</v>
          </cell>
          <cell r="AT565">
            <v>5000</v>
          </cell>
          <cell r="AU565">
            <v>5000</v>
          </cell>
          <cell r="AV565">
            <v>0</v>
          </cell>
        </row>
        <row r="566">
          <cell r="AL566">
            <v>50000</v>
          </cell>
          <cell r="AM566">
            <v>30000</v>
          </cell>
          <cell r="AN566">
            <v>80000</v>
          </cell>
          <cell r="AO566">
            <v>0</v>
          </cell>
          <cell r="AP566">
            <v>20000</v>
          </cell>
          <cell r="AQ566">
            <v>0</v>
          </cell>
          <cell r="AR566">
            <v>10000</v>
          </cell>
          <cell r="AS566">
            <v>20000</v>
          </cell>
          <cell r="AT566">
            <v>5000</v>
          </cell>
          <cell r="AU566">
            <v>15000</v>
          </cell>
          <cell r="AV566">
            <v>0</v>
          </cell>
        </row>
        <row r="567">
          <cell r="AL567">
            <v>100000</v>
          </cell>
          <cell r="AM567">
            <v>30000</v>
          </cell>
          <cell r="AN567">
            <v>20000</v>
          </cell>
          <cell r="AO567">
            <v>100000</v>
          </cell>
          <cell r="AP567">
            <v>10000</v>
          </cell>
          <cell r="AQ567">
            <v>25000</v>
          </cell>
          <cell r="AR567">
            <v>15000</v>
          </cell>
          <cell r="AS567">
            <v>50000</v>
          </cell>
          <cell r="AT567">
            <v>5000</v>
          </cell>
          <cell r="AU567">
            <v>15000</v>
          </cell>
          <cell r="AV567">
            <v>0</v>
          </cell>
        </row>
        <row r="568">
          <cell r="AL568">
            <v>50000</v>
          </cell>
          <cell r="AM568">
            <v>50000</v>
          </cell>
          <cell r="AN568">
            <v>100000</v>
          </cell>
          <cell r="AO568">
            <v>0</v>
          </cell>
          <cell r="AP568">
            <v>0</v>
          </cell>
          <cell r="AQ568">
            <v>0</v>
          </cell>
          <cell r="AR568">
            <v>10000</v>
          </cell>
          <cell r="AS568">
            <v>25000</v>
          </cell>
          <cell r="AT568">
            <v>0</v>
          </cell>
          <cell r="AU568">
            <v>7000</v>
          </cell>
          <cell r="AV568">
            <v>0</v>
          </cell>
        </row>
        <row r="569">
          <cell r="AL569">
            <v>60000</v>
          </cell>
          <cell r="AM569">
            <v>15000</v>
          </cell>
          <cell r="AN569">
            <v>20000</v>
          </cell>
          <cell r="AO569">
            <v>0</v>
          </cell>
          <cell r="AP569">
            <v>15000</v>
          </cell>
          <cell r="AQ569">
            <v>100000</v>
          </cell>
          <cell r="AR569">
            <v>10000</v>
          </cell>
          <cell r="AS569">
            <v>15000</v>
          </cell>
          <cell r="AT569">
            <v>0</v>
          </cell>
          <cell r="AU569">
            <v>7000</v>
          </cell>
          <cell r="AV569">
            <v>0</v>
          </cell>
        </row>
        <row r="570">
          <cell r="AL570">
            <v>120000</v>
          </cell>
          <cell r="AM570">
            <v>30000</v>
          </cell>
          <cell r="AN570">
            <v>19000</v>
          </cell>
          <cell r="AO570">
            <v>20000</v>
          </cell>
          <cell r="AP570">
            <v>30000</v>
          </cell>
          <cell r="AQ570">
            <v>50000</v>
          </cell>
          <cell r="AR570">
            <v>15000</v>
          </cell>
          <cell r="AS570">
            <v>29000</v>
          </cell>
          <cell r="AT570">
            <v>0</v>
          </cell>
          <cell r="AU570">
            <v>15000</v>
          </cell>
          <cell r="AV570">
            <v>0</v>
          </cell>
        </row>
        <row r="571">
          <cell r="AL571">
            <v>50000</v>
          </cell>
          <cell r="AM571">
            <v>30000</v>
          </cell>
          <cell r="AN571">
            <v>20000</v>
          </cell>
          <cell r="AO571">
            <v>0</v>
          </cell>
          <cell r="AP571">
            <v>0</v>
          </cell>
          <cell r="AQ571">
            <v>15000</v>
          </cell>
          <cell r="AR571">
            <v>15000</v>
          </cell>
          <cell r="AS571">
            <v>25000</v>
          </cell>
          <cell r="AT571">
            <v>5000</v>
          </cell>
          <cell r="AU571">
            <v>15000</v>
          </cell>
          <cell r="AV571">
            <v>10000</v>
          </cell>
        </row>
        <row r="572">
          <cell r="AL572">
            <v>120000</v>
          </cell>
          <cell r="AM572">
            <v>10000</v>
          </cell>
          <cell r="AN572">
            <v>20000</v>
          </cell>
          <cell r="AO572">
            <v>50000</v>
          </cell>
          <cell r="AP572">
            <v>20000</v>
          </cell>
          <cell r="AQ572">
            <v>30000</v>
          </cell>
          <cell r="AR572">
            <v>10000</v>
          </cell>
          <cell r="AS572">
            <v>25000</v>
          </cell>
          <cell r="AT572">
            <v>0</v>
          </cell>
          <cell r="AU572">
            <v>10000</v>
          </cell>
          <cell r="AV572">
            <v>0</v>
          </cell>
        </row>
        <row r="573">
          <cell r="AL573">
            <v>200000</v>
          </cell>
          <cell r="AM573">
            <v>10000</v>
          </cell>
          <cell r="AN573">
            <v>0</v>
          </cell>
          <cell r="AO573">
            <v>0</v>
          </cell>
          <cell r="AP573">
            <v>50000</v>
          </cell>
          <cell r="AQ573">
            <v>0</v>
          </cell>
          <cell r="AR573">
            <v>0</v>
          </cell>
          <cell r="AS573">
            <v>20000</v>
          </cell>
          <cell r="AT573">
            <v>5000</v>
          </cell>
          <cell r="AU573">
            <v>5000</v>
          </cell>
          <cell r="AV573">
            <v>20000</v>
          </cell>
        </row>
        <row r="574">
          <cell r="AL574">
            <v>150000</v>
          </cell>
          <cell r="AM574">
            <v>20000</v>
          </cell>
          <cell r="AN574">
            <v>300000</v>
          </cell>
          <cell r="AO574">
            <v>40000</v>
          </cell>
          <cell r="AP574">
            <v>40000</v>
          </cell>
          <cell r="AQ574">
            <v>50000</v>
          </cell>
          <cell r="AR574">
            <v>20000</v>
          </cell>
          <cell r="AS574">
            <v>40000</v>
          </cell>
          <cell r="AT574">
            <v>50000</v>
          </cell>
          <cell r="AU574">
            <v>20000</v>
          </cell>
          <cell r="AV574">
            <v>20000</v>
          </cell>
        </row>
        <row r="575">
          <cell r="AL575">
            <v>60000</v>
          </cell>
          <cell r="AM575">
            <v>25000</v>
          </cell>
          <cell r="AN575">
            <v>100000</v>
          </cell>
          <cell r="AO575">
            <v>50000</v>
          </cell>
          <cell r="AP575">
            <v>0</v>
          </cell>
          <cell r="AQ575">
            <v>15000</v>
          </cell>
          <cell r="AR575">
            <v>25000</v>
          </cell>
          <cell r="AS575">
            <v>20000</v>
          </cell>
          <cell r="AT575">
            <v>10000</v>
          </cell>
          <cell r="AU575">
            <v>5000</v>
          </cell>
          <cell r="AV575">
            <v>50000</v>
          </cell>
        </row>
        <row r="576">
          <cell r="AL576">
            <v>200000</v>
          </cell>
          <cell r="AM576">
            <v>20000</v>
          </cell>
          <cell r="AN576">
            <v>50000</v>
          </cell>
          <cell r="AO576">
            <v>40000</v>
          </cell>
          <cell r="AP576">
            <v>0</v>
          </cell>
          <cell r="AQ576">
            <v>100000</v>
          </cell>
          <cell r="AR576">
            <v>100000</v>
          </cell>
          <cell r="AS576">
            <v>50000</v>
          </cell>
          <cell r="AT576">
            <v>50000</v>
          </cell>
          <cell r="AU576">
            <v>20000</v>
          </cell>
          <cell r="AV576">
            <v>50000</v>
          </cell>
        </row>
        <row r="577">
          <cell r="AL577">
            <v>150000</v>
          </cell>
          <cell r="AM577">
            <v>25000</v>
          </cell>
          <cell r="AN577">
            <v>400000</v>
          </cell>
          <cell r="AO577">
            <v>30000</v>
          </cell>
          <cell r="AP577">
            <v>0</v>
          </cell>
          <cell r="AQ577">
            <v>60000</v>
          </cell>
          <cell r="AR577">
            <v>25000</v>
          </cell>
          <cell r="AS577">
            <v>50000</v>
          </cell>
          <cell r="AT577">
            <v>65000</v>
          </cell>
          <cell r="AU577">
            <v>5000</v>
          </cell>
          <cell r="AV577">
            <v>30000</v>
          </cell>
        </row>
        <row r="578">
          <cell r="AL578">
            <v>60000</v>
          </cell>
          <cell r="AM578">
            <v>50000</v>
          </cell>
          <cell r="AN578">
            <v>500000</v>
          </cell>
          <cell r="AO578">
            <v>50000</v>
          </cell>
          <cell r="AP578">
            <v>0</v>
          </cell>
          <cell r="AQ578">
            <v>50000</v>
          </cell>
          <cell r="AR578">
            <v>15000</v>
          </cell>
          <cell r="AS578">
            <v>40000</v>
          </cell>
          <cell r="AT578">
            <v>10000</v>
          </cell>
          <cell r="AU578">
            <v>20000</v>
          </cell>
          <cell r="AV578">
            <v>40000</v>
          </cell>
        </row>
        <row r="579">
          <cell r="AL579">
            <v>300000</v>
          </cell>
          <cell r="AM579">
            <v>50000</v>
          </cell>
          <cell r="AN579">
            <v>150000</v>
          </cell>
          <cell r="AO579">
            <v>100000</v>
          </cell>
          <cell r="AP579">
            <v>40000</v>
          </cell>
          <cell r="AQ579">
            <v>100000</v>
          </cell>
          <cell r="AR579">
            <v>50000</v>
          </cell>
          <cell r="AS579">
            <v>50000</v>
          </cell>
          <cell r="AT579">
            <v>80000</v>
          </cell>
          <cell r="AU579">
            <v>30000</v>
          </cell>
          <cell r="AV579">
            <v>50000</v>
          </cell>
        </row>
        <row r="580">
          <cell r="AL580">
            <v>100000</v>
          </cell>
          <cell r="AM580">
            <v>50000</v>
          </cell>
          <cell r="AN580">
            <v>70000</v>
          </cell>
          <cell r="AO580">
            <v>40000</v>
          </cell>
          <cell r="AP580">
            <v>0</v>
          </cell>
          <cell r="AQ580">
            <v>150000</v>
          </cell>
          <cell r="AR580">
            <v>30000</v>
          </cell>
          <cell r="AS580">
            <v>40000</v>
          </cell>
          <cell r="AT580">
            <v>50000</v>
          </cell>
          <cell r="AU580">
            <v>10000</v>
          </cell>
          <cell r="AV580">
            <v>25000</v>
          </cell>
        </row>
        <row r="581">
          <cell r="AL581">
            <v>100000</v>
          </cell>
          <cell r="AM581">
            <v>50000</v>
          </cell>
          <cell r="AN581">
            <v>50000</v>
          </cell>
          <cell r="AO581">
            <v>150000</v>
          </cell>
          <cell r="AP581">
            <v>0</v>
          </cell>
          <cell r="AQ581">
            <v>100000</v>
          </cell>
          <cell r="AR581">
            <v>20000</v>
          </cell>
          <cell r="AS581">
            <v>50000</v>
          </cell>
          <cell r="AT581">
            <v>70000</v>
          </cell>
          <cell r="AU581">
            <v>10000</v>
          </cell>
          <cell r="AV581">
            <v>40000</v>
          </cell>
        </row>
        <row r="582">
          <cell r="AL582">
            <v>100000</v>
          </cell>
          <cell r="AM582">
            <v>10000</v>
          </cell>
          <cell r="AN582">
            <v>50000</v>
          </cell>
          <cell r="AO582">
            <v>25000</v>
          </cell>
          <cell r="AP582">
            <v>0</v>
          </cell>
          <cell r="AQ582">
            <v>50000</v>
          </cell>
          <cell r="AR582">
            <v>15000</v>
          </cell>
          <cell r="AS582">
            <v>25000</v>
          </cell>
          <cell r="AT582">
            <v>5000</v>
          </cell>
          <cell r="AU582">
            <v>3000</v>
          </cell>
          <cell r="AV582">
            <v>30000</v>
          </cell>
        </row>
        <row r="583">
          <cell r="AL583">
            <v>50000</v>
          </cell>
          <cell r="AM583">
            <v>25000</v>
          </cell>
          <cell r="AN583">
            <v>50000</v>
          </cell>
          <cell r="AO583">
            <v>25000</v>
          </cell>
          <cell r="AP583">
            <v>0</v>
          </cell>
          <cell r="AQ583">
            <v>50000</v>
          </cell>
          <cell r="AR583">
            <v>25000</v>
          </cell>
          <cell r="AS583">
            <v>35000</v>
          </cell>
          <cell r="AT583">
            <v>30000</v>
          </cell>
          <cell r="AU583">
            <v>5000</v>
          </cell>
          <cell r="AV583">
            <v>25000</v>
          </cell>
        </row>
        <row r="584">
          <cell r="AL584">
            <v>150000</v>
          </cell>
          <cell r="AM584">
            <v>50000</v>
          </cell>
          <cell r="AN584">
            <v>50000</v>
          </cell>
          <cell r="AO584">
            <v>15000</v>
          </cell>
          <cell r="AP584">
            <v>110000</v>
          </cell>
          <cell r="AQ584">
            <v>150000</v>
          </cell>
          <cell r="AR584">
            <v>30000</v>
          </cell>
          <cell r="AS584">
            <v>50000</v>
          </cell>
          <cell r="AT584">
            <v>50000</v>
          </cell>
          <cell r="AU584">
            <v>30000</v>
          </cell>
          <cell r="AV584">
            <v>25000</v>
          </cell>
        </row>
        <row r="585">
          <cell r="AL585">
            <v>150000</v>
          </cell>
          <cell r="AM585">
            <v>35000</v>
          </cell>
          <cell r="AN585">
            <v>50000</v>
          </cell>
          <cell r="AO585">
            <v>30000</v>
          </cell>
          <cell r="AP585">
            <v>100000</v>
          </cell>
          <cell r="AQ585">
            <v>100000</v>
          </cell>
          <cell r="AR585">
            <v>10000</v>
          </cell>
          <cell r="AS585">
            <v>50000</v>
          </cell>
          <cell r="AT585">
            <v>50000</v>
          </cell>
          <cell r="AU585">
            <v>3000</v>
          </cell>
          <cell r="AV585">
            <v>25000</v>
          </cell>
        </row>
        <row r="586">
          <cell r="AL586">
            <v>150000</v>
          </cell>
          <cell r="AM586">
            <v>30000</v>
          </cell>
          <cell r="AN586">
            <v>50000</v>
          </cell>
          <cell r="AO586">
            <v>25000</v>
          </cell>
          <cell r="AP586">
            <v>40000</v>
          </cell>
          <cell r="AQ586">
            <v>90000</v>
          </cell>
          <cell r="AR586">
            <v>8000</v>
          </cell>
          <cell r="AS586">
            <v>50000</v>
          </cell>
          <cell r="AT586">
            <v>5000</v>
          </cell>
          <cell r="AU586">
            <v>10000</v>
          </cell>
          <cell r="AV586">
            <v>50000</v>
          </cell>
        </row>
        <row r="587">
          <cell r="AL587">
            <v>120000</v>
          </cell>
          <cell r="AM587">
            <v>25000</v>
          </cell>
          <cell r="AN587">
            <v>50000</v>
          </cell>
          <cell r="AO587">
            <v>30000</v>
          </cell>
          <cell r="AP587">
            <v>50000</v>
          </cell>
          <cell r="AQ587">
            <v>100000</v>
          </cell>
          <cell r="AR587">
            <v>100000</v>
          </cell>
          <cell r="AS587">
            <v>50000</v>
          </cell>
          <cell r="AT587">
            <v>15000</v>
          </cell>
          <cell r="AU587">
            <v>20000</v>
          </cell>
          <cell r="AV587">
            <v>50000</v>
          </cell>
        </row>
        <row r="588">
          <cell r="AL588">
            <v>100000</v>
          </cell>
          <cell r="AM588">
            <v>25000</v>
          </cell>
          <cell r="AN588">
            <v>100000</v>
          </cell>
          <cell r="AO588">
            <v>25000</v>
          </cell>
          <cell r="AP588">
            <v>0</v>
          </cell>
          <cell r="AQ588">
            <v>100000</v>
          </cell>
          <cell r="AR588">
            <v>50000</v>
          </cell>
          <cell r="AS588">
            <v>55000</v>
          </cell>
          <cell r="AT588">
            <v>0</v>
          </cell>
          <cell r="AU588">
            <v>10000</v>
          </cell>
          <cell r="AV588">
            <v>35000</v>
          </cell>
        </row>
        <row r="589">
          <cell r="AL589">
            <v>50000</v>
          </cell>
          <cell r="AM589">
            <v>60000</v>
          </cell>
          <cell r="AN589">
            <v>50000</v>
          </cell>
          <cell r="AO589">
            <v>30000</v>
          </cell>
          <cell r="AP589">
            <v>0</v>
          </cell>
          <cell r="AQ589">
            <v>100000</v>
          </cell>
          <cell r="AR589">
            <v>30000</v>
          </cell>
          <cell r="AS589">
            <v>50000</v>
          </cell>
          <cell r="AT589">
            <v>0</v>
          </cell>
          <cell r="AU589">
            <v>5000</v>
          </cell>
          <cell r="AV589">
            <v>50000</v>
          </cell>
        </row>
        <row r="590">
          <cell r="AL590">
            <v>100000</v>
          </cell>
          <cell r="AM590">
            <v>25000</v>
          </cell>
          <cell r="AN590">
            <v>100000</v>
          </cell>
          <cell r="AO590">
            <v>50000</v>
          </cell>
          <cell r="AP590">
            <v>200000</v>
          </cell>
          <cell r="AQ590">
            <v>50000</v>
          </cell>
          <cell r="AR590">
            <v>35000</v>
          </cell>
          <cell r="AS590">
            <v>70000</v>
          </cell>
          <cell r="AT590">
            <v>0</v>
          </cell>
          <cell r="AU590">
            <v>5000</v>
          </cell>
          <cell r="AV590">
            <v>45000</v>
          </cell>
        </row>
        <row r="591">
          <cell r="AL591">
            <v>150000</v>
          </cell>
          <cell r="AM591">
            <v>20000</v>
          </cell>
          <cell r="AN591">
            <v>50000</v>
          </cell>
          <cell r="AO591">
            <v>25000</v>
          </cell>
          <cell r="AP591">
            <v>0</v>
          </cell>
          <cell r="AQ591">
            <v>150000</v>
          </cell>
          <cell r="AR591">
            <v>25000</v>
          </cell>
          <cell r="AS591">
            <v>55000</v>
          </cell>
          <cell r="AT591">
            <v>50000</v>
          </cell>
          <cell r="AU591">
            <v>7000</v>
          </cell>
          <cell r="AV591">
            <v>75000</v>
          </cell>
        </row>
        <row r="592">
          <cell r="AL592">
            <v>50000</v>
          </cell>
          <cell r="AM592">
            <v>30000</v>
          </cell>
          <cell r="AN592">
            <v>50000</v>
          </cell>
          <cell r="AO592">
            <v>35000</v>
          </cell>
          <cell r="AP592">
            <v>0</v>
          </cell>
          <cell r="AQ592">
            <v>100000</v>
          </cell>
          <cell r="AR592">
            <v>50000</v>
          </cell>
          <cell r="AS592">
            <v>70000</v>
          </cell>
          <cell r="AT592">
            <v>40000</v>
          </cell>
          <cell r="AU592">
            <v>10000</v>
          </cell>
          <cell r="AV592">
            <v>50000</v>
          </cell>
        </row>
        <row r="593">
          <cell r="AL593">
            <v>150000</v>
          </cell>
          <cell r="AM593">
            <v>25000</v>
          </cell>
          <cell r="AN593">
            <v>70000</v>
          </cell>
          <cell r="AO593">
            <v>50000</v>
          </cell>
          <cell r="AP593">
            <v>50000</v>
          </cell>
          <cell r="AQ593">
            <v>100000</v>
          </cell>
          <cell r="AR593">
            <v>50000</v>
          </cell>
          <cell r="AS593">
            <v>70000</v>
          </cell>
          <cell r="AT593">
            <v>5000</v>
          </cell>
          <cell r="AU593">
            <v>10000</v>
          </cell>
          <cell r="AV593">
            <v>25000</v>
          </cell>
        </row>
        <row r="594">
          <cell r="AL594">
            <v>100000</v>
          </cell>
          <cell r="AM594">
            <v>15000</v>
          </cell>
          <cell r="AN594">
            <v>50000</v>
          </cell>
          <cell r="AO594">
            <v>25000</v>
          </cell>
          <cell r="AP594">
            <v>200000</v>
          </cell>
          <cell r="AQ594">
            <v>150000</v>
          </cell>
          <cell r="AR594">
            <v>50000</v>
          </cell>
          <cell r="AS594">
            <v>70000</v>
          </cell>
          <cell r="AT594">
            <v>0</v>
          </cell>
          <cell r="AU594">
            <v>10000</v>
          </cell>
          <cell r="AV594">
            <v>70000</v>
          </cell>
        </row>
        <row r="595">
          <cell r="AL595">
            <v>200000</v>
          </cell>
          <cell r="AM595">
            <v>60000</v>
          </cell>
          <cell r="AN595">
            <v>50000</v>
          </cell>
          <cell r="AO595">
            <v>25000</v>
          </cell>
          <cell r="AP595">
            <v>0</v>
          </cell>
          <cell r="AQ595">
            <v>250000</v>
          </cell>
          <cell r="AR595">
            <v>70000</v>
          </cell>
          <cell r="AS595">
            <v>70000</v>
          </cell>
          <cell r="AT595">
            <v>200000</v>
          </cell>
          <cell r="AU595">
            <v>60000</v>
          </cell>
          <cell r="AV595">
            <v>70000</v>
          </cell>
        </row>
        <row r="596">
          <cell r="AL596">
            <v>100000</v>
          </cell>
          <cell r="AM596">
            <v>100000</v>
          </cell>
          <cell r="AN596">
            <v>100000</v>
          </cell>
          <cell r="AO596">
            <v>50000</v>
          </cell>
          <cell r="AP596">
            <v>0</v>
          </cell>
          <cell r="AQ596">
            <v>150000</v>
          </cell>
          <cell r="AR596">
            <v>50000</v>
          </cell>
          <cell r="AS596">
            <v>70000</v>
          </cell>
          <cell r="AT596">
            <v>5000</v>
          </cell>
          <cell r="AU596">
            <v>5000</v>
          </cell>
          <cell r="AV596">
            <v>50000</v>
          </cell>
        </row>
        <row r="597">
          <cell r="AL597">
            <v>100000</v>
          </cell>
          <cell r="AM597">
            <v>50000</v>
          </cell>
          <cell r="AN597">
            <v>70000</v>
          </cell>
          <cell r="AO597">
            <v>50000</v>
          </cell>
          <cell r="AP597">
            <v>0</v>
          </cell>
          <cell r="AQ597">
            <v>50000</v>
          </cell>
          <cell r="AR597">
            <v>25000</v>
          </cell>
          <cell r="AS597">
            <v>55000</v>
          </cell>
          <cell r="AT597">
            <v>0</v>
          </cell>
          <cell r="AU597">
            <v>20000</v>
          </cell>
          <cell r="AV597">
            <v>50000</v>
          </cell>
        </row>
        <row r="598">
          <cell r="AL598">
            <v>150000</v>
          </cell>
          <cell r="AM598">
            <v>25000</v>
          </cell>
          <cell r="AN598">
            <v>70000</v>
          </cell>
          <cell r="AO598">
            <v>50000</v>
          </cell>
          <cell r="AP598">
            <v>25000</v>
          </cell>
          <cell r="AQ598">
            <v>100000</v>
          </cell>
          <cell r="AR598">
            <v>50000</v>
          </cell>
          <cell r="AS598">
            <v>70000</v>
          </cell>
          <cell r="AT598">
            <v>0</v>
          </cell>
          <cell r="AU598">
            <v>10000</v>
          </cell>
          <cell r="AV598">
            <v>50000</v>
          </cell>
        </row>
        <row r="599">
          <cell r="AL599">
            <v>60000</v>
          </cell>
          <cell r="AM599">
            <v>100000</v>
          </cell>
          <cell r="AN599">
            <v>70000</v>
          </cell>
          <cell r="AO599">
            <v>50000</v>
          </cell>
          <cell r="AP599">
            <v>0</v>
          </cell>
          <cell r="AQ599">
            <v>150000</v>
          </cell>
          <cell r="AR599">
            <v>50000</v>
          </cell>
          <cell r="AS599">
            <v>50000</v>
          </cell>
          <cell r="AT599">
            <v>5000</v>
          </cell>
          <cell r="AU599">
            <v>15000</v>
          </cell>
          <cell r="AV599">
            <v>50000</v>
          </cell>
        </row>
        <row r="600">
          <cell r="AL600">
            <v>150000</v>
          </cell>
          <cell r="AM600">
            <v>50000</v>
          </cell>
          <cell r="AN600">
            <v>60000</v>
          </cell>
          <cell r="AO600">
            <v>50000</v>
          </cell>
          <cell r="AP600">
            <v>0</v>
          </cell>
          <cell r="AQ600">
            <v>100000</v>
          </cell>
          <cell r="AR600">
            <v>50000</v>
          </cell>
          <cell r="AS600">
            <v>70000</v>
          </cell>
          <cell r="AT600">
            <v>0</v>
          </cell>
          <cell r="AU600">
            <v>10000</v>
          </cell>
          <cell r="AV600">
            <v>450000</v>
          </cell>
        </row>
        <row r="601">
          <cell r="AL601">
            <v>50000</v>
          </cell>
          <cell r="AM601">
            <v>25000</v>
          </cell>
          <cell r="AN601">
            <v>50000</v>
          </cell>
          <cell r="AO601">
            <v>50000</v>
          </cell>
          <cell r="AP601">
            <v>0</v>
          </cell>
          <cell r="AQ601">
            <v>0</v>
          </cell>
          <cell r="AR601">
            <v>25000</v>
          </cell>
          <cell r="AS601">
            <v>70000</v>
          </cell>
          <cell r="AT601">
            <v>0</v>
          </cell>
          <cell r="AU601">
            <v>20000</v>
          </cell>
          <cell r="AV601">
            <v>50000</v>
          </cell>
        </row>
        <row r="602">
          <cell r="AL602">
            <v>75000</v>
          </cell>
          <cell r="AM602">
            <v>30000</v>
          </cell>
          <cell r="AN602">
            <v>70000</v>
          </cell>
          <cell r="AO602">
            <v>50000</v>
          </cell>
          <cell r="AP602">
            <v>0</v>
          </cell>
          <cell r="AQ602">
            <v>70000</v>
          </cell>
          <cell r="AR602">
            <v>50000</v>
          </cell>
          <cell r="AS602">
            <v>70000</v>
          </cell>
          <cell r="AT602">
            <v>0</v>
          </cell>
          <cell r="AU602">
            <v>10000</v>
          </cell>
          <cell r="AV602">
            <v>50000</v>
          </cell>
        </row>
        <row r="603">
          <cell r="AL603">
            <v>100000</v>
          </cell>
          <cell r="AM603">
            <v>15000</v>
          </cell>
          <cell r="AN603">
            <v>50000</v>
          </cell>
          <cell r="AO603">
            <v>25000</v>
          </cell>
          <cell r="AP603">
            <v>0</v>
          </cell>
          <cell r="AQ603">
            <v>70000</v>
          </cell>
          <cell r="AR603">
            <v>50000</v>
          </cell>
          <cell r="AS603">
            <v>80000</v>
          </cell>
          <cell r="AT603">
            <v>20000</v>
          </cell>
          <cell r="AU603">
            <v>20000</v>
          </cell>
          <cell r="AV603">
            <v>70000</v>
          </cell>
        </row>
        <row r="604">
          <cell r="AL604">
            <v>100000</v>
          </cell>
          <cell r="AM604">
            <v>15000</v>
          </cell>
          <cell r="AN604">
            <v>70000</v>
          </cell>
          <cell r="AO604">
            <v>50000</v>
          </cell>
          <cell r="AP604">
            <v>0</v>
          </cell>
          <cell r="AQ604">
            <v>250000</v>
          </cell>
          <cell r="AR604">
            <v>50000</v>
          </cell>
          <cell r="AS604">
            <v>55000</v>
          </cell>
          <cell r="AT604">
            <v>50000</v>
          </cell>
          <cell r="AU604">
            <v>20000</v>
          </cell>
          <cell r="AV604">
            <v>60000</v>
          </cell>
        </row>
        <row r="605">
          <cell r="AL605">
            <v>120000</v>
          </cell>
          <cell r="AM605">
            <v>25000</v>
          </cell>
          <cell r="AN605">
            <v>70000</v>
          </cell>
          <cell r="AO605">
            <v>50000</v>
          </cell>
          <cell r="AP605">
            <v>70000</v>
          </cell>
          <cell r="AQ605">
            <v>100000</v>
          </cell>
          <cell r="AR605">
            <v>40000</v>
          </cell>
          <cell r="AS605">
            <v>70000</v>
          </cell>
          <cell r="AT605">
            <v>0</v>
          </cell>
          <cell r="AU605">
            <v>15000</v>
          </cell>
          <cell r="AV605">
            <v>45000</v>
          </cell>
        </row>
        <row r="606">
          <cell r="AL606">
            <v>75000</v>
          </cell>
          <cell r="AM606">
            <v>25000</v>
          </cell>
          <cell r="AN606">
            <v>50000</v>
          </cell>
          <cell r="AO606">
            <v>35000</v>
          </cell>
          <cell r="AP606">
            <v>0</v>
          </cell>
          <cell r="AQ606">
            <v>100000</v>
          </cell>
          <cell r="AR606">
            <v>50000</v>
          </cell>
          <cell r="AS606">
            <v>70000</v>
          </cell>
          <cell r="AT606">
            <v>0</v>
          </cell>
          <cell r="AU606">
            <v>15000</v>
          </cell>
          <cell r="AV606">
            <v>50000</v>
          </cell>
        </row>
        <row r="607">
          <cell r="AL607">
            <v>150000</v>
          </cell>
          <cell r="AM607">
            <v>120000</v>
          </cell>
          <cell r="AN607">
            <v>55000</v>
          </cell>
          <cell r="AO607">
            <v>50000</v>
          </cell>
          <cell r="AP607">
            <v>50000</v>
          </cell>
          <cell r="AQ607">
            <v>500000</v>
          </cell>
          <cell r="AR607">
            <v>25000</v>
          </cell>
          <cell r="AS607">
            <v>75000</v>
          </cell>
          <cell r="AT607">
            <v>150000</v>
          </cell>
          <cell r="AU607">
            <v>40000</v>
          </cell>
          <cell r="AV607">
            <v>50000</v>
          </cell>
        </row>
        <row r="608">
          <cell r="AL608">
            <v>50000</v>
          </cell>
          <cell r="AM608">
            <v>30000</v>
          </cell>
          <cell r="AN608">
            <v>70000</v>
          </cell>
          <cell r="AO608">
            <v>50000</v>
          </cell>
          <cell r="AP608">
            <v>0</v>
          </cell>
          <cell r="AQ608">
            <v>70000</v>
          </cell>
          <cell r="AR608">
            <v>25000</v>
          </cell>
          <cell r="AS608">
            <v>50000</v>
          </cell>
          <cell r="AT608">
            <v>0</v>
          </cell>
          <cell r="AU608">
            <v>5000</v>
          </cell>
          <cell r="AV608">
            <v>40000</v>
          </cell>
        </row>
        <row r="609">
          <cell r="AL609">
            <v>70000</v>
          </cell>
          <cell r="AM609">
            <v>40000</v>
          </cell>
          <cell r="AN609">
            <v>50000</v>
          </cell>
          <cell r="AO609">
            <v>25000</v>
          </cell>
          <cell r="AP609">
            <v>70000</v>
          </cell>
          <cell r="AQ609">
            <v>150000</v>
          </cell>
          <cell r="AR609">
            <v>25000</v>
          </cell>
          <cell r="AS609">
            <v>70000</v>
          </cell>
          <cell r="AT609">
            <v>0</v>
          </cell>
          <cell r="AU609">
            <v>15000</v>
          </cell>
          <cell r="AV609">
            <v>50000</v>
          </cell>
        </row>
        <row r="610">
          <cell r="AL610">
            <v>70000</v>
          </cell>
          <cell r="AM610">
            <v>30000</v>
          </cell>
          <cell r="AN610">
            <v>70000</v>
          </cell>
          <cell r="AO610">
            <v>50000</v>
          </cell>
          <cell r="AP610">
            <v>0</v>
          </cell>
          <cell r="AQ610">
            <v>100000</v>
          </cell>
          <cell r="AR610">
            <v>25000</v>
          </cell>
          <cell r="AS610">
            <v>80000</v>
          </cell>
          <cell r="AT610">
            <v>0</v>
          </cell>
          <cell r="AU610">
            <v>7000</v>
          </cell>
          <cell r="AV610">
            <v>45000</v>
          </cell>
        </row>
        <row r="611">
          <cell r="AL611">
            <v>70000</v>
          </cell>
          <cell r="AM611">
            <v>50000</v>
          </cell>
          <cell r="AN611">
            <v>70000</v>
          </cell>
          <cell r="AO611">
            <v>50000</v>
          </cell>
          <cell r="AP611">
            <v>0</v>
          </cell>
          <cell r="AQ611">
            <v>150000</v>
          </cell>
          <cell r="AR611">
            <v>25000</v>
          </cell>
          <cell r="AS611">
            <v>100000</v>
          </cell>
          <cell r="AT611">
            <v>50000</v>
          </cell>
          <cell r="AU611">
            <v>15000</v>
          </cell>
          <cell r="AV611">
            <v>45000</v>
          </cell>
        </row>
        <row r="612">
          <cell r="AL612">
            <v>100000</v>
          </cell>
          <cell r="AM612">
            <v>50000</v>
          </cell>
          <cell r="AN612">
            <v>70000</v>
          </cell>
          <cell r="AO612">
            <v>50000</v>
          </cell>
          <cell r="AP612">
            <v>0</v>
          </cell>
          <cell r="AQ612">
            <v>150000</v>
          </cell>
          <cell r="AR612">
            <v>25000</v>
          </cell>
          <cell r="AS612">
            <v>55000</v>
          </cell>
          <cell r="AT612">
            <v>0</v>
          </cell>
          <cell r="AU612">
            <v>15000</v>
          </cell>
          <cell r="AV612">
            <v>45000</v>
          </cell>
        </row>
        <row r="613">
          <cell r="AL613">
            <v>100000</v>
          </cell>
          <cell r="AM613">
            <v>50000</v>
          </cell>
          <cell r="AN613">
            <v>70000</v>
          </cell>
          <cell r="AO613">
            <v>50000</v>
          </cell>
          <cell r="AP613">
            <v>0</v>
          </cell>
          <cell r="AQ613">
            <v>100000</v>
          </cell>
          <cell r="AR613">
            <v>50000</v>
          </cell>
          <cell r="AS613">
            <v>70000</v>
          </cell>
          <cell r="AT613">
            <v>0</v>
          </cell>
          <cell r="AU613">
            <v>10000</v>
          </cell>
          <cell r="AV613">
            <v>70000</v>
          </cell>
        </row>
        <row r="614">
          <cell r="AL614">
            <v>150000</v>
          </cell>
          <cell r="AM614">
            <v>50000</v>
          </cell>
          <cell r="AN614">
            <v>70000</v>
          </cell>
          <cell r="AO614">
            <v>50000</v>
          </cell>
          <cell r="AP614">
            <v>0</v>
          </cell>
          <cell r="AQ614">
            <v>150000</v>
          </cell>
          <cell r="AR614">
            <v>30000</v>
          </cell>
          <cell r="AS614">
            <v>70000</v>
          </cell>
          <cell r="AT614">
            <v>50000</v>
          </cell>
          <cell r="AU614">
            <v>15000</v>
          </cell>
          <cell r="AV614">
            <v>45000</v>
          </cell>
        </row>
        <row r="615">
          <cell r="AL615">
            <v>100000</v>
          </cell>
          <cell r="AM615">
            <v>50000</v>
          </cell>
          <cell r="AN615">
            <v>70000</v>
          </cell>
          <cell r="AO615">
            <v>50000</v>
          </cell>
          <cell r="AP615">
            <v>0</v>
          </cell>
          <cell r="AQ615">
            <v>100000</v>
          </cell>
          <cell r="AR615">
            <v>50000</v>
          </cell>
          <cell r="AS615">
            <v>75000</v>
          </cell>
          <cell r="AT615">
            <v>50000</v>
          </cell>
          <cell r="AU615">
            <v>15000</v>
          </cell>
          <cell r="AV615">
            <v>50000</v>
          </cell>
        </row>
        <row r="616">
          <cell r="AL616">
            <v>150000</v>
          </cell>
          <cell r="AM616">
            <v>30000</v>
          </cell>
          <cell r="AN616">
            <v>70000</v>
          </cell>
          <cell r="AO616">
            <v>50000</v>
          </cell>
          <cell r="AP616">
            <v>150000</v>
          </cell>
          <cell r="AQ616">
            <v>150000</v>
          </cell>
          <cell r="AR616">
            <v>50000</v>
          </cell>
          <cell r="AS616">
            <v>80000</v>
          </cell>
          <cell r="AT616">
            <v>0</v>
          </cell>
          <cell r="AU616">
            <v>8000</v>
          </cell>
          <cell r="AV616">
            <v>50000</v>
          </cell>
        </row>
        <row r="617">
          <cell r="AL617">
            <v>150000</v>
          </cell>
          <cell r="AM617">
            <v>50000</v>
          </cell>
          <cell r="AN617">
            <v>70000</v>
          </cell>
          <cell r="AO617">
            <v>50000</v>
          </cell>
          <cell r="AP617">
            <v>0</v>
          </cell>
          <cell r="AQ617">
            <v>150000</v>
          </cell>
          <cell r="AR617">
            <v>50000</v>
          </cell>
          <cell r="AS617">
            <v>55000</v>
          </cell>
          <cell r="AT617">
            <v>15000</v>
          </cell>
          <cell r="AU617">
            <v>30000</v>
          </cell>
          <cell r="AV617">
            <v>50000</v>
          </cell>
        </row>
        <row r="618">
          <cell r="AL618">
            <v>250000</v>
          </cell>
          <cell r="AM618">
            <v>35000</v>
          </cell>
          <cell r="AN618">
            <v>70000</v>
          </cell>
          <cell r="AO618">
            <v>50000</v>
          </cell>
          <cell r="AP618">
            <v>60000</v>
          </cell>
          <cell r="AQ618">
            <v>150000</v>
          </cell>
          <cell r="AR618">
            <v>50000</v>
          </cell>
          <cell r="AS618">
            <v>75000</v>
          </cell>
          <cell r="AT618">
            <v>0</v>
          </cell>
          <cell r="AU618">
            <v>7000</v>
          </cell>
          <cell r="AV618">
            <v>50000</v>
          </cell>
        </row>
        <row r="619">
          <cell r="AL619">
            <v>100000</v>
          </cell>
          <cell r="AM619">
            <v>50000</v>
          </cell>
          <cell r="AN619">
            <v>70000</v>
          </cell>
          <cell r="AO619">
            <v>50000</v>
          </cell>
          <cell r="AP619">
            <v>0</v>
          </cell>
          <cell r="AQ619">
            <v>100000</v>
          </cell>
          <cell r="AR619">
            <v>50000</v>
          </cell>
          <cell r="AS619">
            <v>75000</v>
          </cell>
          <cell r="AT619">
            <v>0</v>
          </cell>
          <cell r="AU619">
            <v>15000</v>
          </cell>
          <cell r="AV619">
            <v>45000</v>
          </cell>
        </row>
        <row r="620">
          <cell r="AL620">
            <v>200000</v>
          </cell>
          <cell r="AM620">
            <v>30000</v>
          </cell>
          <cell r="AN620">
            <v>70000</v>
          </cell>
          <cell r="AO620">
            <v>50000</v>
          </cell>
          <cell r="AP620">
            <v>0</v>
          </cell>
          <cell r="AQ620">
            <v>15000</v>
          </cell>
          <cell r="AR620">
            <v>50000</v>
          </cell>
          <cell r="AS620">
            <v>75000</v>
          </cell>
          <cell r="AT620">
            <v>50000</v>
          </cell>
          <cell r="AU620">
            <v>5000</v>
          </cell>
          <cell r="AV620">
            <v>55000</v>
          </cell>
        </row>
        <row r="621">
          <cell r="AL621">
            <v>200000</v>
          </cell>
          <cell r="AM621">
            <v>50000</v>
          </cell>
          <cell r="AN621">
            <v>75000</v>
          </cell>
          <cell r="AO621">
            <v>50000</v>
          </cell>
          <cell r="AP621">
            <v>0</v>
          </cell>
          <cell r="AQ621">
            <v>150000</v>
          </cell>
          <cell r="AR621">
            <v>50000</v>
          </cell>
          <cell r="AS621">
            <v>65000</v>
          </cell>
          <cell r="AT621">
            <v>50000</v>
          </cell>
          <cell r="AU621">
            <v>15000</v>
          </cell>
          <cell r="AV621">
            <v>55000</v>
          </cell>
        </row>
        <row r="622">
          <cell r="AL622">
            <v>150000</v>
          </cell>
          <cell r="AM622">
            <v>30000</v>
          </cell>
          <cell r="AN622">
            <v>70000</v>
          </cell>
          <cell r="AO622">
            <v>50000</v>
          </cell>
          <cell r="AP622">
            <v>0</v>
          </cell>
          <cell r="AQ622">
            <v>150000</v>
          </cell>
          <cell r="AR622">
            <v>50000</v>
          </cell>
          <cell r="AS622">
            <v>75000</v>
          </cell>
          <cell r="AT622">
            <v>0</v>
          </cell>
          <cell r="AU622">
            <v>10000</v>
          </cell>
          <cell r="AV622">
            <v>55000</v>
          </cell>
        </row>
        <row r="623">
          <cell r="AL623">
            <v>75000</v>
          </cell>
          <cell r="AM623">
            <v>5500</v>
          </cell>
          <cell r="AN623">
            <v>50000</v>
          </cell>
          <cell r="AO623">
            <v>55000</v>
          </cell>
          <cell r="AP623">
            <v>60000</v>
          </cell>
          <cell r="AQ623">
            <v>150000</v>
          </cell>
          <cell r="AR623">
            <v>25000</v>
          </cell>
          <cell r="AS623">
            <v>55000</v>
          </cell>
          <cell r="AT623">
            <v>100000</v>
          </cell>
          <cell r="AU623">
            <v>15000</v>
          </cell>
          <cell r="AV623">
            <v>50000</v>
          </cell>
        </row>
        <row r="624">
          <cell r="AL624">
            <v>120000</v>
          </cell>
          <cell r="AM624">
            <v>30000</v>
          </cell>
          <cell r="AN624">
            <v>55000</v>
          </cell>
          <cell r="AO624">
            <v>45000</v>
          </cell>
          <cell r="AP624">
            <v>0</v>
          </cell>
          <cell r="AQ624">
            <v>150000</v>
          </cell>
          <cell r="AR624">
            <v>25000</v>
          </cell>
          <cell r="AS624">
            <v>55000</v>
          </cell>
          <cell r="AT624">
            <v>0</v>
          </cell>
          <cell r="AU624">
            <v>15000</v>
          </cell>
          <cell r="AV624">
            <v>55000</v>
          </cell>
        </row>
        <row r="625">
          <cell r="AL625">
            <v>150000</v>
          </cell>
          <cell r="AM625">
            <v>50000</v>
          </cell>
          <cell r="AN625">
            <v>75000</v>
          </cell>
          <cell r="AO625">
            <v>55000</v>
          </cell>
          <cell r="AP625">
            <v>0</v>
          </cell>
          <cell r="AQ625">
            <v>150000</v>
          </cell>
          <cell r="AR625">
            <v>55000</v>
          </cell>
          <cell r="AS625">
            <v>45000</v>
          </cell>
          <cell r="AT625">
            <v>0</v>
          </cell>
          <cell r="AU625">
            <v>15000</v>
          </cell>
          <cell r="AV625">
            <v>50000</v>
          </cell>
        </row>
        <row r="626">
          <cell r="AL626">
            <v>150000</v>
          </cell>
          <cell r="AM626">
            <v>50000</v>
          </cell>
          <cell r="AN626">
            <v>45000</v>
          </cell>
          <cell r="AO626">
            <v>55000</v>
          </cell>
          <cell r="AP626">
            <v>0</v>
          </cell>
          <cell r="AQ626">
            <v>150000</v>
          </cell>
          <cell r="AR626">
            <v>50000</v>
          </cell>
          <cell r="AS626">
            <v>55000</v>
          </cell>
          <cell r="AT626">
            <v>5000</v>
          </cell>
          <cell r="AU626">
            <v>15000</v>
          </cell>
          <cell r="AV626">
            <v>75000</v>
          </cell>
        </row>
        <row r="627">
          <cell r="AL627">
            <v>150000</v>
          </cell>
          <cell r="AM627">
            <v>50000</v>
          </cell>
          <cell r="AN627">
            <v>75000</v>
          </cell>
          <cell r="AO627">
            <v>55000</v>
          </cell>
          <cell r="AP627">
            <v>0</v>
          </cell>
          <cell r="AQ627">
            <v>150000</v>
          </cell>
          <cell r="AR627">
            <v>25000</v>
          </cell>
          <cell r="AS627">
            <v>55000</v>
          </cell>
          <cell r="AT627">
            <v>10000</v>
          </cell>
          <cell r="AU627">
            <v>15000</v>
          </cell>
          <cell r="AV627">
            <v>55000</v>
          </cell>
        </row>
        <row r="628">
          <cell r="AL628">
            <v>200000</v>
          </cell>
          <cell r="AM628">
            <v>35000</v>
          </cell>
          <cell r="AN628">
            <v>55000</v>
          </cell>
          <cell r="AO628">
            <v>50000</v>
          </cell>
          <cell r="AP628">
            <v>100000</v>
          </cell>
          <cell r="AQ628">
            <v>150000</v>
          </cell>
          <cell r="AR628">
            <v>50000</v>
          </cell>
          <cell r="AS628">
            <v>55000</v>
          </cell>
          <cell r="AT628">
            <v>0</v>
          </cell>
          <cell r="AU628">
            <v>3000</v>
          </cell>
          <cell r="AV628">
            <v>55000</v>
          </cell>
        </row>
        <row r="629">
          <cell r="AL629">
            <v>150000</v>
          </cell>
          <cell r="AM629">
            <v>30000</v>
          </cell>
          <cell r="AN629">
            <v>750000</v>
          </cell>
          <cell r="AO629">
            <v>50000</v>
          </cell>
          <cell r="AP629">
            <v>100000</v>
          </cell>
          <cell r="AQ629">
            <v>150000</v>
          </cell>
          <cell r="AR629">
            <v>50000</v>
          </cell>
          <cell r="AS629">
            <v>70000</v>
          </cell>
          <cell r="AT629">
            <v>0</v>
          </cell>
          <cell r="AU629">
            <v>5000</v>
          </cell>
          <cell r="AV629">
            <v>45000</v>
          </cell>
        </row>
        <row r="630">
          <cell r="AL630">
            <v>230000</v>
          </cell>
          <cell r="AM630">
            <v>30000</v>
          </cell>
          <cell r="AN630">
            <v>0</v>
          </cell>
          <cell r="AO630">
            <v>0</v>
          </cell>
          <cell r="AP630">
            <v>30000</v>
          </cell>
          <cell r="AQ630">
            <v>0</v>
          </cell>
          <cell r="AR630">
            <v>5000</v>
          </cell>
          <cell r="AS630">
            <v>0</v>
          </cell>
          <cell r="AT630">
            <v>0</v>
          </cell>
          <cell r="AU630">
            <v>5000</v>
          </cell>
          <cell r="AV630">
            <v>0</v>
          </cell>
        </row>
        <row r="631">
          <cell r="AL631">
            <v>90000</v>
          </cell>
          <cell r="AM631">
            <v>25000</v>
          </cell>
          <cell r="AN631">
            <v>0</v>
          </cell>
          <cell r="AO631">
            <v>20000</v>
          </cell>
          <cell r="AP631">
            <v>0</v>
          </cell>
          <cell r="AQ631">
            <v>36000</v>
          </cell>
          <cell r="AR631">
            <v>10000</v>
          </cell>
          <cell r="AS631">
            <v>0</v>
          </cell>
          <cell r="AT631">
            <v>0</v>
          </cell>
          <cell r="AU631">
            <v>5000</v>
          </cell>
          <cell r="AV631">
            <v>0</v>
          </cell>
        </row>
        <row r="632">
          <cell r="AL632">
            <v>300000</v>
          </cell>
          <cell r="AM632">
            <v>75000</v>
          </cell>
          <cell r="AN632">
            <v>0</v>
          </cell>
          <cell r="AO632">
            <v>0</v>
          </cell>
          <cell r="AP632">
            <v>20000</v>
          </cell>
          <cell r="AQ632">
            <v>15000</v>
          </cell>
          <cell r="AR632">
            <v>5000</v>
          </cell>
          <cell r="AS632">
            <v>0</v>
          </cell>
          <cell r="AT632">
            <v>0</v>
          </cell>
          <cell r="AU632">
            <v>5000</v>
          </cell>
          <cell r="AV632">
            <v>0</v>
          </cell>
        </row>
        <row r="633">
          <cell r="AL633">
            <v>150000</v>
          </cell>
          <cell r="AM633">
            <v>25000</v>
          </cell>
          <cell r="AN633">
            <v>0</v>
          </cell>
          <cell r="AO633">
            <v>20000</v>
          </cell>
          <cell r="AP633">
            <v>0</v>
          </cell>
          <cell r="AQ633">
            <v>120000</v>
          </cell>
          <cell r="AR633">
            <v>10000</v>
          </cell>
          <cell r="AS633">
            <v>0</v>
          </cell>
          <cell r="AT633">
            <v>0</v>
          </cell>
          <cell r="AU633">
            <v>5000</v>
          </cell>
          <cell r="AV633">
            <v>0</v>
          </cell>
        </row>
        <row r="634">
          <cell r="AL634">
            <v>230000</v>
          </cell>
          <cell r="AM634">
            <v>30000</v>
          </cell>
          <cell r="AN634">
            <v>0</v>
          </cell>
          <cell r="AO634">
            <v>5000</v>
          </cell>
          <cell r="AP634">
            <v>0</v>
          </cell>
          <cell r="AQ634">
            <v>20000</v>
          </cell>
          <cell r="AR634">
            <v>5000</v>
          </cell>
          <cell r="AS634">
            <v>0</v>
          </cell>
          <cell r="AT634">
            <v>0</v>
          </cell>
          <cell r="AU634">
            <v>5000</v>
          </cell>
          <cell r="AV634">
            <v>10000</v>
          </cell>
        </row>
        <row r="635">
          <cell r="AL635">
            <v>100000</v>
          </cell>
          <cell r="AM635">
            <v>30000</v>
          </cell>
          <cell r="AN635">
            <v>0</v>
          </cell>
          <cell r="AO635">
            <v>15000</v>
          </cell>
          <cell r="AP635">
            <v>25000</v>
          </cell>
          <cell r="AQ635">
            <v>100000</v>
          </cell>
          <cell r="AR635">
            <v>3000</v>
          </cell>
          <cell r="AS635">
            <v>0</v>
          </cell>
          <cell r="AT635">
            <v>0</v>
          </cell>
          <cell r="AU635">
            <v>5000</v>
          </cell>
          <cell r="AV635">
            <v>0</v>
          </cell>
        </row>
        <row r="636">
          <cell r="AL636">
            <v>100000</v>
          </cell>
          <cell r="AM636">
            <v>25000</v>
          </cell>
          <cell r="AN636">
            <v>0</v>
          </cell>
          <cell r="AO636">
            <v>0</v>
          </cell>
          <cell r="AP636">
            <v>10000</v>
          </cell>
          <cell r="AQ636">
            <v>0</v>
          </cell>
          <cell r="AR636">
            <v>5000</v>
          </cell>
          <cell r="AS636">
            <v>10000</v>
          </cell>
          <cell r="AT636">
            <v>0</v>
          </cell>
          <cell r="AU636">
            <v>5000</v>
          </cell>
          <cell r="AV636">
            <v>0</v>
          </cell>
        </row>
        <row r="637">
          <cell r="AL637">
            <v>80000</v>
          </cell>
          <cell r="AM637">
            <v>0</v>
          </cell>
          <cell r="AN637">
            <v>80000</v>
          </cell>
          <cell r="AO637">
            <v>0</v>
          </cell>
          <cell r="AP637">
            <v>0</v>
          </cell>
          <cell r="AQ637">
            <v>73000</v>
          </cell>
          <cell r="AR637">
            <v>5000</v>
          </cell>
          <cell r="AS637">
            <v>0</v>
          </cell>
          <cell r="AT637">
            <v>0</v>
          </cell>
          <cell r="AU637">
            <v>5000</v>
          </cell>
          <cell r="AV637">
            <v>0</v>
          </cell>
        </row>
        <row r="638">
          <cell r="AL638">
            <v>210000</v>
          </cell>
          <cell r="AM638">
            <v>10000</v>
          </cell>
          <cell r="AN638">
            <v>0</v>
          </cell>
          <cell r="AO638">
            <v>0</v>
          </cell>
          <cell r="AP638">
            <v>0</v>
          </cell>
          <cell r="AQ638">
            <v>0</v>
          </cell>
          <cell r="AR638">
            <v>0</v>
          </cell>
          <cell r="AS638">
            <v>0</v>
          </cell>
          <cell r="AT638">
            <v>0</v>
          </cell>
          <cell r="AU638">
            <v>5000</v>
          </cell>
          <cell r="AV638">
            <v>0</v>
          </cell>
        </row>
        <row r="639">
          <cell r="AL639">
            <v>300000</v>
          </cell>
          <cell r="AM639">
            <v>10000</v>
          </cell>
          <cell r="AN639">
            <v>0</v>
          </cell>
          <cell r="AO639">
            <v>7000</v>
          </cell>
          <cell r="AP639">
            <v>0</v>
          </cell>
          <cell r="AQ639">
            <v>100000</v>
          </cell>
          <cell r="AR639">
            <v>0</v>
          </cell>
          <cell r="AS639">
            <v>0</v>
          </cell>
          <cell r="AT639">
            <v>100000</v>
          </cell>
          <cell r="AU639">
            <v>5000</v>
          </cell>
          <cell r="AV639">
            <v>0</v>
          </cell>
        </row>
        <row r="640">
          <cell r="AL640">
            <v>200000</v>
          </cell>
          <cell r="AM640">
            <v>7000</v>
          </cell>
          <cell r="AN640">
            <v>0</v>
          </cell>
          <cell r="AO640">
            <v>0</v>
          </cell>
          <cell r="AP640">
            <v>0</v>
          </cell>
          <cell r="AQ640">
            <v>0</v>
          </cell>
          <cell r="AR640">
            <v>5000</v>
          </cell>
          <cell r="AS640">
            <v>0</v>
          </cell>
          <cell r="AT640">
            <v>0</v>
          </cell>
          <cell r="AU640">
            <v>5000</v>
          </cell>
          <cell r="AV640">
            <v>0</v>
          </cell>
        </row>
        <row r="641">
          <cell r="AL641">
            <v>120000</v>
          </cell>
          <cell r="AM641">
            <v>0</v>
          </cell>
          <cell r="AN641">
            <v>0</v>
          </cell>
          <cell r="AO641">
            <v>0</v>
          </cell>
          <cell r="AP641">
            <v>0</v>
          </cell>
          <cell r="AQ641">
            <v>0</v>
          </cell>
          <cell r="AR641">
            <v>10000</v>
          </cell>
          <cell r="AS641">
            <v>0</v>
          </cell>
          <cell r="AT641">
            <v>300000</v>
          </cell>
          <cell r="AU641">
            <v>5000</v>
          </cell>
          <cell r="AV641">
            <v>0</v>
          </cell>
        </row>
        <row r="642">
          <cell r="AL642">
            <v>200000</v>
          </cell>
          <cell r="AM642">
            <v>7000</v>
          </cell>
          <cell r="AN642">
            <v>0</v>
          </cell>
          <cell r="AO642">
            <v>0</v>
          </cell>
          <cell r="AP642">
            <v>0</v>
          </cell>
          <cell r="AQ642">
            <v>0</v>
          </cell>
          <cell r="AR642">
            <v>0</v>
          </cell>
          <cell r="AS642">
            <v>0</v>
          </cell>
          <cell r="AT642">
            <v>0</v>
          </cell>
          <cell r="AU642">
            <v>5000</v>
          </cell>
          <cell r="AV642">
            <v>0</v>
          </cell>
        </row>
        <row r="643">
          <cell r="AL643">
            <v>200000</v>
          </cell>
          <cell r="AM643">
            <v>5000</v>
          </cell>
          <cell r="AN643">
            <v>0</v>
          </cell>
          <cell r="AO643">
            <v>0</v>
          </cell>
          <cell r="AP643">
            <v>0</v>
          </cell>
          <cell r="AQ643">
            <v>0</v>
          </cell>
          <cell r="AR643">
            <v>5000</v>
          </cell>
          <cell r="AS643">
            <v>0</v>
          </cell>
          <cell r="AT643">
            <v>0</v>
          </cell>
          <cell r="AU643">
            <v>5000</v>
          </cell>
          <cell r="AV643">
            <v>0</v>
          </cell>
        </row>
        <row r="644">
          <cell r="AL644">
            <v>200000</v>
          </cell>
          <cell r="AM644">
            <v>4000</v>
          </cell>
          <cell r="AN644">
            <v>0</v>
          </cell>
          <cell r="AO644">
            <v>10000</v>
          </cell>
          <cell r="AP644">
            <v>0</v>
          </cell>
          <cell r="AQ644">
            <v>100000</v>
          </cell>
          <cell r="AR644">
            <v>0</v>
          </cell>
          <cell r="AS644">
            <v>0</v>
          </cell>
          <cell r="AT644">
            <v>0</v>
          </cell>
          <cell r="AU644">
            <v>5000</v>
          </cell>
          <cell r="AV644">
            <v>0</v>
          </cell>
        </row>
        <row r="645">
          <cell r="AL645">
            <v>150000</v>
          </cell>
          <cell r="AM645">
            <v>20000</v>
          </cell>
          <cell r="AN645">
            <v>0</v>
          </cell>
          <cell r="AO645">
            <v>0</v>
          </cell>
          <cell r="AP645">
            <v>0</v>
          </cell>
          <cell r="AQ645">
            <v>0</v>
          </cell>
          <cell r="AR645">
            <v>10000</v>
          </cell>
          <cell r="AS645">
            <v>0</v>
          </cell>
          <cell r="AT645">
            <v>0</v>
          </cell>
          <cell r="AU645">
            <v>5000</v>
          </cell>
          <cell r="AV645">
            <v>0</v>
          </cell>
        </row>
        <row r="646">
          <cell r="AL646">
            <v>130000</v>
          </cell>
          <cell r="AM646">
            <v>5000</v>
          </cell>
          <cell r="AN646">
            <v>0</v>
          </cell>
          <cell r="AO646">
            <v>0</v>
          </cell>
          <cell r="AP646">
            <v>0</v>
          </cell>
          <cell r="AQ646">
            <v>0</v>
          </cell>
          <cell r="AR646">
            <v>7000</v>
          </cell>
          <cell r="AS646">
            <v>0</v>
          </cell>
          <cell r="AT646">
            <v>0</v>
          </cell>
          <cell r="AU646">
            <v>3000</v>
          </cell>
          <cell r="AV646">
            <v>0</v>
          </cell>
        </row>
        <row r="647">
          <cell r="AL647">
            <v>100000</v>
          </cell>
          <cell r="AM647">
            <v>4000</v>
          </cell>
          <cell r="AN647">
            <v>0</v>
          </cell>
          <cell r="AO647">
            <v>0</v>
          </cell>
          <cell r="AP647">
            <v>0</v>
          </cell>
          <cell r="AQ647">
            <v>100000</v>
          </cell>
          <cell r="AR647">
            <v>3000</v>
          </cell>
          <cell r="AS647">
            <v>0</v>
          </cell>
          <cell r="AT647">
            <v>70000</v>
          </cell>
          <cell r="AU647">
            <v>5000</v>
          </cell>
          <cell r="AV647">
            <v>0</v>
          </cell>
        </row>
        <row r="648">
          <cell r="AL648">
            <v>50000</v>
          </cell>
          <cell r="AM648">
            <v>10000</v>
          </cell>
          <cell r="AN648">
            <v>0</v>
          </cell>
          <cell r="AO648">
            <v>0</v>
          </cell>
          <cell r="AP648">
            <v>0</v>
          </cell>
          <cell r="AQ648">
            <v>50000</v>
          </cell>
          <cell r="AR648">
            <v>3000</v>
          </cell>
          <cell r="AS648">
            <v>10000</v>
          </cell>
          <cell r="AT648">
            <v>0</v>
          </cell>
          <cell r="AU648">
            <v>10000</v>
          </cell>
          <cell r="AV648">
            <v>0</v>
          </cell>
        </row>
        <row r="649">
          <cell r="AL649">
            <v>100000</v>
          </cell>
          <cell r="AM649">
            <v>10000</v>
          </cell>
          <cell r="AN649">
            <v>0</v>
          </cell>
          <cell r="AO649">
            <v>0</v>
          </cell>
          <cell r="AP649">
            <v>25000</v>
          </cell>
          <cell r="AQ649">
            <v>0</v>
          </cell>
          <cell r="AR649">
            <v>7000</v>
          </cell>
          <cell r="AS649">
            <v>15000</v>
          </cell>
          <cell r="AT649">
            <v>0</v>
          </cell>
          <cell r="AU649">
            <v>10000</v>
          </cell>
          <cell r="AV649">
            <v>0</v>
          </cell>
        </row>
        <row r="650">
          <cell r="AL650">
            <v>300000</v>
          </cell>
          <cell r="AM650">
            <v>0</v>
          </cell>
          <cell r="AN650">
            <v>0</v>
          </cell>
          <cell r="AO650">
            <v>0</v>
          </cell>
          <cell r="AP650">
            <v>0</v>
          </cell>
          <cell r="AQ650">
            <v>20000</v>
          </cell>
          <cell r="AR650">
            <v>5000</v>
          </cell>
          <cell r="AS650">
            <v>0</v>
          </cell>
          <cell r="AT650">
            <v>0</v>
          </cell>
          <cell r="AU650">
            <v>10000</v>
          </cell>
          <cell r="AV650">
            <v>18000</v>
          </cell>
        </row>
        <row r="651">
          <cell r="AL651">
            <v>100000</v>
          </cell>
          <cell r="AM651">
            <v>20000</v>
          </cell>
          <cell r="AN651">
            <v>0</v>
          </cell>
          <cell r="AO651">
            <v>0</v>
          </cell>
          <cell r="AP651">
            <v>0</v>
          </cell>
          <cell r="AQ651">
            <v>20000</v>
          </cell>
          <cell r="AR651">
            <v>0</v>
          </cell>
          <cell r="AS651">
            <v>0</v>
          </cell>
          <cell r="AT651">
            <v>0</v>
          </cell>
          <cell r="AU651">
            <v>5000</v>
          </cell>
          <cell r="AV651">
            <v>6000</v>
          </cell>
        </row>
        <row r="652">
          <cell r="AL652">
            <v>200000</v>
          </cell>
          <cell r="AM652">
            <v>5000</v>
          </cell>
          <cell r="AN652">
            <v>0</v>
          </cell>
          <cell r="AO652">
            <v>7000</v>
          </cell>
          <cell r="AP652">
            <v>0</v>
          </cell>
          <cell r="AQ652">
            <v>30000</v>
          </cell>
          <cell r="AR652">
            <v>0</v>
          </cell>
          <cell r="AS652">
            <v>0</v>
          </cell>
          <cell r="AT652">
            <v>0</v>
          </cell>
          <cell r="AU652">
            <v>5000</v>
          </cell>
          <cell r="AV652">
            <v>0</v>
          </cell>
        </row>
        <row r="653">
          <cell r="AL653">
            <v>180000</v>
          </cell>
          <cell r="AM653">
            <v>10000</v>
          </cell>
          <cell r="AN653">
            <v>0</v>
          </cell>
          <cell r="AO653">
            <v>10000</v>
          </cell>
          <cell r="AP653">
            <v>0</v>
          </cell>
          <cell r="AQ653">
            <v>80000</v>
          </cell>
          <cell r="AR653">
            <v>0</v>
          </cell>
          <cell r="AS653">
            <v>0</v>
          </cell>
          <cell r="AT653">
            <v>200000</v>
          </cell>
          <cell r="AU653">
            <v>5000</v>
          </cell>
          <cell r="AV653">
            <v>0</v>
          </cell>
        </row>
        <row r="654">
          <cell r="AL654">
            <v>50000</v>
          </cell>
          <cell r="AM654">
            <v>4000</v>
          </cell>
          <cell r="AN654">
            <v>0</v>
          </cell>
          <cell r="AO654">
            <v>0</v>
          </cell>
          <cell r="AP654">
            <v>0</v>
          </cell>
          <cell r="AQ654">
            <v>0</v>
          </cell>
          <cell r="AR654">
            <v>5000</v>
          </cell>
          <cell r="AS654">
            <v>0</v>
          </cell>
          <cell r="AT654">
            <v>0</v>
          </cell>
          <cell r="AU654">
            <v>10000</v>
          </cell>
          <cell r="AV654">
            <v>0</v>
          </cell>
        </row>
        <row r="655">
          <cell r="AL655">
            <v>100000</v>
          </cell>
          <cell r="AM655">
            <v>5000</v>
          </cell>
          <cell r="AN655">
            <v>0</v>
          </cell>
          <cell r="AO655">
            <v>0</v>
          </cell>
          <cell r="AP655">
            <v>0</v>
          </cell>
          <cell r="AQ655">
            <v>20000</v>
          </cell>
          <cell r="AR655">
            <v>0</v>
          </cell>
          <cell r="AS655">
            <v>0</v>
          </cell>
          <cell r="AT655">
            <v>0</v>
          </cell>
          <cell r="AU655">
            <v>5000</v>
          </cell>
          <cell r="AV655">
            <v>0</v>
          </cell>
        </row>
        <row r="656">
          <cell r="AL656">
            <v>100000</v>
          </cell>
          <cell r="AM656">
            <v>10000</v>
          </cell>
          <cell r="AN656">
            <v>0</v>
          </cell>
          <cell r="AO656">
            <v>0</v>
          </cell>
          <cell r="AP656">
            <v>0</v>
          </cell>
          <cell r="AQ656">
            <v>30000</v>
          </cell>
          <cell r="AR656">
            <v>0</v>
          </cell>
          <cell r="AS656">
            <v>0</v>
          </cell>
          <cell r="AT656">
            <v>0</v>
          </cell>
          <cell r="AU656">
            <v>5000</v>
          </cell>
          <cell r="AV656">
            <v>0</v>
          </cell>
        </row>
        <row r="657">
          <cell r="AL657">
            <v>200000</v>
          </cell>
          <cell r="AM657">
            <v>10000</v>
          </cell>
          <cell r="AN657">
            <v>0</v>
          </cell>
          <cell r="AO657">
            <v>0</v>
          </cell>
          <cell r="AP657">
            <v>0</v>
          </cell>
          <cell r="AQ657">
            <v>100000</v>
          </cell>
          <cell r="AR657">
            <v>0</v>
          </cell>
          <cell r="AS657">
            <v>0</v>
          </cell>
          <cell r="AT657">
            <v>0</v>
          </cell>
          <cell r="AU657">
            <v>10000</v>
          </cell>
          <cell r="AV657">
            <v>52000</v>
          </cell>
        </row>
        <row r="658">
          <cell r="AL658">
            <v>150000</v>
          </cell>
          <cell r="AM658">
            <v>5000</v>
          </cell>
          <cell r="AN658">
            <v>0</v>
          </cell>
          <cell r="AO658">
            <v>0</v>
          </cell>
          <cell r="AP658">
            <v>0</v>
          </cell>
          <cell r="AQ658">
            <v>0</v>
          </cell>
          <cell r="AR658">
            <v>0</v>
          </cell>
          <cell r="AS658">
            <v>0</v>
          </cell>
          <cell r="AT658">
            <v>0</v>
          </cell>
          <cell r="AU658">
            <v>5000</v>
          </cell>
          <cell r="AV658">
            <v>0</v>
          </cell>
        </row>
        <row r="659">
          <cell r="AL659">
            <v>200000</v>
          </cell>
          <cell r="AM659">
            <v>18000</v>
          </cell>
          <cell r="AN659">
            <v>0</v>
          </cell>
          <cell r="AO659">
            <v>0</v>
          </cell>
          <cell r="AP659">
            <v>0</v>
          </cell>
          <cell r="AQ659">
            <v>0</v>
          </cell>
          <cell r="AR659">
            <v>5000</v>
          </cell>
          <cell r="AS659">
            <v>0</v>
          </cell>
          <cell r="AT659">
            <v>30000</v>
          </cell>
          <cell r="AU659">
            <v>5000</v>
          </cell>
          <cell r="AV659">
            <v>0</v>
          </cell>
        </row>
        <row r="660">
          <cell r="AL660">
            <v>200000</v>
          </cell>
          <cell r="AM660">
            <v>7000</v>
          </cell>
          <cell r="AN660">
            <v>0</v>
          </cell>
          <cell r="AO660">
            <v>0</v>
          </cell>
          <cell r="AP660">
            <v>0</v>
          </cell>
          <cell r="AQ660">
            <v>0</v>
          </cell>
          <cell r="AR660">
            <v>5000</v>
          </cell>
          <cell r="AS660">
            <v>0</v>
          </cell>
          <cell r="AT660">
            <v>0</v>
          </cell>
          <cell r="AU660">
            <v>10000</v>
          </cell>
          <cell r="AV660">
            <v>0</v>
          </cell>
        </row>
        <row r="661">
          <cell r="AL661">
            <v>150000</v>
          </cell>
          <cell r="AM661">
            <v>10000</v>
          </cell>
          <cell r="AN661">
            <v>0</v>
          </cell>
          <cell r="AO661">
            <v>10000</v>
          </cell>
          <cell r="AP661">
            <v>0</v>
          </cell>
          <cell r="AQ661">
            <v>300000</v>
          </cell>
          <cell r="AR661">
            <v>0</v>
          </cell>
          <cell r="AS661">
            <v>0</v>
          </cell>
          <cell r="AT661">
            <v>0</v>
          </cell>
          <cell r="AU661">
            <v>5000</v>
          </cell>
          <cell r="AV661">
            <v>0</v>
          </cell>
        </row>
        <row r="662">
          <cell r="AL662">
            <v>280000</v>
          </cell>
          <cell r="AM662">
            <v>3000</v>
          </cell>
          <cell r="AN662">
            <v>0</v>
          </cell>
          <cell r="AO662">
            <v>0</v>
          </cell>
          <cell r="AP662">
            <v>0</v>
          </cell>
          <cell r="AQ662">
            <v>0</v>
          </cell>
          <cell r="AR662">
            <v>5000</v>
          </cell>
          <cell r="AS662">
            <v>0</v>
          </cell>
          <cell r="AT662">
            <v>0</v>
          </cell>
          <cell r="AU662">
            <v>5000</v>
          </cell>
          <cell r="AV662">
            <v>0</v>
          </cell>
        </row>
        <row r="663">
          <cell r="AL663">
            <v>50000</v>
          </cell>
          <cell r="AM663">
            <v>10000</v>
          </cell>
          <cell r="AN663">
            <v>0</v>
          </cell>
          <cell r="AO663">
            <v>0</v>
          </cell>
          <cell r="AP663">
            <v>0</v>
          </cell>
          <cell r="AQ663">
            <v>100000</v>
          </cell>
          <cell r="AR663">
            <v>0</v>
          </cell>
          <cell r="AS663">
            <v>0</v>
          </cell>
          <cell r="AT663">
            <v>0</v>
          </cell>
          <cell r="AU663">
            <v>5000</v>
          </cell>
          <cell r="AV663">
            <v>0</v>
          </cell>
        </row>
        <row r="664">
          <cell r="AL664">
            <v>150000</v>
          </cell>
          <cell r="AM664">
            <v>20000</v>
          </cell>
          <cell r="AN664">
            <v>0</v>
          </cell>
          <cell r="AO664">
            <v>0</v>
          </cell>
          <cell r="AP664">
            <v>0</v>
          </cell>
          <cell r="AQ664">
            <v>0</v>
          </cell>
          <cell r="AR664">
            <v>0</v>
          </cell>
          <cell r="AS664">
            <v>0</v>
          </cell>
          <cell r="AT664">
            <v>0</v>
          </cell>
          <cell r="AU664">
            <v>5000</v>
          </cell>
          <cell r="AV664">
            <v>0</v>
          </cell>
        </row>
        <row r="665">
          <cell r="AL665">
            <v>150000</v>
          </cell>
          <cell r="AM665">
            <v>5000</v>
          </cell>
          <cell r="AN665">
            <v>0</v>
          </cell>
          <cell r="AO665">
            <v>0</v>
          </cell>
          <cell r="AP665">
            <v>0</v>
          </cell>
          <cell r="AQ665">
            <v>100000</v>
          </cell>
          <cell r="AR665">
            <v>0</v>
          </cell>
          <cell r="AS665">
            <v>0</v>
          </cell>
          <cell r="AT665">
            <v>0</v>
          </cell>
          <cell r="AU665">
            <v>5000</v>
          </cell>
          <cell r="AV665">
            <v>0</v>
          </cell>
        </row>
        <row r="666">
          <cell r="AL666">
            <v>100000</v>
          </cell>
          <cell r="AM666">
            <v>5000</v>
          </cell>
          <cell r="AN666">
            <v>0</v>
          </cell>
          <cell r="AO666">
            <v>0</v>
          </cell>
          <cell r="AP666">
            <v>0</v>
          </cell>
          <cell r="AQ666">
            <v>30000</v>
          </cell>
          <cell r="AR666">
            <v>0</v>
          </cell>
          <cell r="AS666">
            <v>0</v>
          </cell>
          <cell r="AT666">
            <v>0</v>
          </cell>
          <cell r="AU666">
            <v>3000</v>
          </cell>
          <cell r="AV666">
            <v>0</v>
          </cell>
        </row>
        <row r="667">
          <cell r="AL667">
            <v>100000</v>
          </cell>
          <cell r="AM667">
            <v>10000</v>
          </cell>
          <cell r="AN667">
            <v>0</v>
          </cell>
          <cell r="AO667">
            <v>0</v>
          </cell>
          <cell r="AP667">
            <v>0</v>
          </cell>
          <cell r="AQ667">
            <v>0</v>
          </cell>
          <cell r="AR667">
            <v>5000</v>
          </cell>
          <cell r="AS667">
            <v>0</v>
          </cell>
          <cell r="AT667">
            <v>0</v>
          </cell>
          <cell r="AU667">
            <v>3000</v>
          </cell>
          <cell r="AV667">
            <v>0</v>
          </cell>
        </row>
        <row r="668">
          <cell r="AL668">
            <v>150000</v>
          </cell>
          <cell r="AM668">
            <v>5000</v>
          </cell>
          <cell r="AN668">
            <v>0</v>
          </cell>
          <cell r="AO668">
            <v>0</v>
          </cell>
          <cell r="AP668">
            <v>0</v>
          </cell>
          <cell r="AQ668">
            <v>0</v>
          </cell>
          <cell r="AR668">
            <v>0</v>
          </cell>
          <cell r="AS668">
            <v>0</v>
          </cell>
          <cell r="AT668">
            <v>0</v>
          </cell>
          <cell r="AU668">
            <v>2000</v>
          </cell>
          <cell r="AV668">
            <v>0</v>
          </cell>
        </row>
        <row r="669">
          <cell r="AL669">
            <v>150000</v>
          </cell>
          <cell r="AM669">
            <v>5000</v>
          </cell>
          <cell r="AN669">
            <v>0</v>
          </cell>
          <cell r="AO669">
            <v>0</v>
          </cell>
          <cell r="AP669">
            <v>0</v>
          </cell>
          <cell r="AQ669">
            <v>0</v>
          </cell>
          <cell r="AR669">
            <v>0</v>
          </cell>
          <cell r="AS669">
            <v>0</v>
          </cell>
          <cell r="AT669">
            <v>0</v>
          </cell>
          <cell r="AU669">
            <v>5000</v>
          </cell>
          <cell r="AV669">
            <v>0</v>
          </cell>
        </row>
        <row r="670">
          <cell r="AL670">
            <v>150000</v>
          </cell>
          <cell r="AM670">
            <v>5000</v>
          </cell>
          <cell r="AN670">
            <v>0</v>
          </cell>
          <cell r="AO670">
            <v>0</v>
          </cell>
          <cell r="AP670">
            <v>0</v>
          </cell>
          <cell r="AQ670">
            <v>10000</v>
          </cell>
          <cell r="AR670">
            <v>0</v>
          </cell>
          <cell r="AS670">
            <v>0</v>
          </cell>
          <cell r="AT670">
            <v>0</v>
          </cell>
          <cell r="AU670">
            <v>2000</v>
          </cell>
          <cell r="AV670">
            <v>0</v>
          </cell>
        </row>
        <row r="671">
          <cell r="AL671">
            <v>150000</v>
          </cell>
          <cell r="AM671">
            <v>8000</v>
          </cell>
          <cell r="AN671">
            <v>0</v>
          </cell>
          <cell r="AO671">
            <v>0</v>
          </cell>
          <cell r="AP671">
            <v>0</v>
          </cell>
          <cell r="AQ671">
            <v>0</v>
          </cell>
          <cell r="AR671">
            <v>0</v>
          </cell>
          <cell r="AS671">
            <v>0</v>
          </cell>
          <cell r="AT671">
            <v>0</v>
          </cell>
          <cell r="AU671">
            <v>5000</v>
          </cell>
          <cell r="AV671">
            <v>0</v>
          </cell>
        </row>
        <row r="672">
          <cell r="AL672">
            <v>100000</v>
          </cell>
          <cell r="AM672">
            <v>5000</v>
          </cell>
          <cell r="AN672">
            <v>0</v>
          </cell>
          <cell r="AO672">
            <v>0</v>
          </cell>
          <cell r="AP672">
            <v>0</v>
          </cell>
          <cell r="AQ672">
            <v>0</v>
          </cell>
          <cell r="AR672">
            <v>0</v>
          </cell>
          <cell r="AS672">
            <v>0</v>
          </cell>
          <cell r="AT672">
            <v>0</v>
          </cell>
          <cell r="AU672">
            <v>5000</v>
          </cell>
          <cell r="AV672">
            <v>20000</v>
          </cell>
        </row>
        <row r="673">
          <cell r="AL673">
            <v>50000</v>
          </cell>
          <cell r="AM673">
            <v>5000</v>
          </cell>
          <cell r="AN673">
            <v>0</v>
          </cell>
          <cell r="AO673">
            <v>0</v>
          </cell>
          <cell r="AP673">
            <v>0</v>
          </cell>
          <cell r="AQ673">
            <v>0</v>
          </cell>
          <cell r="AR673">
            <v>0</v>
          </cell>
          <cell r="AS673">
            <v>0</v>
          </cell>
          <cell r="AT673">
            <v>0</v>
          </cell>
          <cell r="AU673">
            <v>2000</v>
          </cell>
          <cell r="AV673">
            <v>0</v>
          </cell>
        </row>
        <row r="674">
          <cell r="AL674">
            <v>150000</v>
          </cell>
          <cell r="AM674">
            <v>5000</v>
          </cell>
          <cell r="AN674">
            <v>0</v>
          </cell>
          <cell r="AO674">
            <v>0</v>
          </cell>
          <cell r="AP674">
            <v>0</v>
          </cell>
          <cell r="AQ674">
            <v>0</v>
          </cell>
          <cell r="AR674">
            <v>0</v>
          </cell>
          <cell r="AS674">
            <v>5000</v>
          </cell>
          <cell r="AT674">
            <v>0</v>
          </cell>
          <cell r="AU674">
            <v>5000</v>
          </cell>
          <cell r="AV674">
            <v>0</v>
          </cell>
        </row>
        <row r="675">
          <cell r="AL675">
            <v>150000</v>
          </cell>
          <cell r="AM675">
            <v>5000</v>
          </cell>
          <cell r="AN675">
            <v>0</v>
          </cell>
          <cell r="AO675">
            <v>20000</v>
          </cell>
          <cell r="AP675">
            <v>0</v>
          </cell>
          <cell r="AQ675">
            <v>0</v>
          </cell>
          <cell r="AR675">
            <v>0</v>
          </cell>
          <cell r="AS675">
            <v>0</v>
          </cell>
          <cell r="AT675">
            <v>0</v>
          </cell>
          <cell r="AU675">
            <v>2000</v>
          </cell>
          <cell r="AV675">
            <v>0</v>
          </cell>
        </row>
        <row r="676">
          <cell r="AL676">
            <v>100000</v>
          </cell>
          <cell r="AM676">
            <v>5000</v>
          </cell>
          <cell r="AN676">
            <v>0</v>
          </cell>
          <cell r="AO676">
            <v>0</v>
          </cell>
          <cell r="AP676">
            <v>0</v>
          </cell>
          <cell r="AQ676">
            <v>20000</v>
          </cell>
          <cell r="AR676">
            <v>0</v>
          </cell>
          <cell r="AS676">
            <v>0</v>
          </cell>
          <cell r="AT676">
            <v>0</v>
          </cell>
          <cell r="AU676">
            <v>5000</v>
          </cell>
          <cell r="AV676">
            <v>25000</v>
          </cell>
        </row>
        <row r="677">
          <cell r="AL677">
            <v>100000</v>
          </cell>
          <cell r="AM677">
            <v>7000</v>
          </cell>
          <cell r="AN677">
            <v>0</v>
          </cell>
          <cell r="AO677">
            <v>0</v>
          </cell>
          <cell r="AP677">
            <v>0</v>
          </cell>
          <cell r="AQ677">
            <v>0</v>
          </cell>
          <cell r="AR677">
            <v>0</v>
          </cell>
          <cell r="AS677">
            <v>0</v>
          </cell>
          <cell r="AT677">
            <v>0</v>
          </cell>
          <cell r="AU677">
            <v>5000</v>
          </cell>
          <cell r="AV677">
            <v>0</v>
          </cell>
        </row>
        <row r="678">
          <cell r="AL678">
            <v>150000</v>
          </cell>
          <cell r="AM678">
            <v>5000</v>
          </cell>
          <cell r="AN678">
            <v>0</v>
          </cell>
          <cell r="AO678">
            <v>0</v>
          </cell>
          <cell r="AP678">
            <v>0</v>
          </cell>
          <cell r="AQ678">
            <v>0</v>
          </cell>
          <cell r="AR678">
            <v>0</v>
          </cell>
          <cell r="AS678">
            <v>0</v>
          </cell>
          <cell r="AT678">
            <v>0</v>
          </cell>
          <cell r="AU678">
            <v>2000</v>
          </cell>
          <cell r="AV678">
            <v>0</v>
          </cell>
        </row>
        <row r="679">
          <cell r="AL679">
            <v>20000</v>
          </cell>
          <cell r="AM679">
            <v>5000</v>
          </cell>
          <cell r="AN679">
            <v>0</v>
          </cell>
          <cell r="AO679">
            <v>0</v>
          </cell>
          <cell r="AP679">
            <v>0</v>
          </cell>
          <cell r="AQ679">
            <v>0</v>
          </cell>
          <cell r="AR679">
            <v>0</v>
          </cell>
          <cell r="AS679">
            <v>0</v>
          </cell>
          <cell r="AT679">
            <v>0</v>
          </cell>
          <cell r="AU679">
            <v>4000</v>
          </cell>
          <cell r="AV679">
            <v>0</v>
          </cell>
        </row>
        <row r="680">
          <cell r="AL680">
            <v>200000</v>
          </cell>
          <cell r="AM680">
            <v>10000</v>
          </cell>
          <cell r="AN680">
            <v>0</v>
          </cell>
          <cell r="AO680">
            <v>0</v>
          </cell>
          <cell r="AP680">
            <v>0</v>
          </cell>
          <cell r="AQ680">
            <v>0</v>
          </cell>
          <cell r="AR680">
            <v>0</v>
          </cell>
          <cell r="AS680">
            <v>0</v>
          </cell>
          <cell r="AT680">
            <v>0</v>
          </cell>
          <cell r="AU680">
            <v>2000</v>
          </cell>
          <cell r="AV680">
            <v>0</v>
          </cell>
        </row>
        <row r="681">
          <cell r="AL681">
            <v>150000</v>
          </cell>
          <cell r="AM681">
            <v>0</v>
          </cell>
          <cell r="AN681">
            <v>0</v>
          </cell>
          <cell r="AO681">
            <v>0</v>
          </cell>
          <cell r="AP681">
            <v>0</v>
          </cell>
          <cell r="AQ681">
            <v>0</v>
          </cell>
          <cell r="AR681">
            <v>0</v>
          </cell>
          <cell r="AS681">
            <v>0</v>
          </cell>
          <cell r="AT681">
            <v>5000</v>
          </cell>
          <cell r="AU681">
            <v>3000</v>
          </cell>
          <cell r="AV681">
            <v>0</v>
          </cell>
        </row>
        <row r="682">
          <cell r="AL682">
            <v>100000</v>
          </cell>
          <cell r="AM682">
            <v>5000</v>
          </cell>
          <cell r="AN682">
            <v>0</v>
          </cell>
          <cell r="AO682">
            <v>0</v>
          </cell>
          <cell r="AP682">
            <v>0</v>
          </cell>
          <cell r="AQ682">
            <v>0</v>
          </cell>
          <cell r="AR682">
            <v>0</v>
          </cell>
          <cell r="AS682">
            <v>0</v>
          </cell>
          <cell r="AT682">
            <v>0</v>
          </cell>
          <cell r="AU682">
            <v>2000</v>
          </cell>
          <cell r="AV682">
            <v>20000</v>
          </cell>
        </row>
        <row r="683">
          <cell r="AL683">
            <v>100000</v>
          </cell>
          <cell r="AM683">
            <v>8000</v>
          </cell>
          <cell r="AN683">
            <v>0</v>
          </cell>
          <cell r="AO683">
            <v>20000</v>
          </cell>
          <cell r="AP683">
            <v>0</v>
          </cell>
          <cell r="AQ683">
            <v>0</v>
          </cell>
          <cell r="AR683">
            <v>0</v>
          </cell>
          <cell r="AS683">
            <v>0</v>
          </cell>
          <cell r="AT683">
            <v>0</v>
          </cell>
          <cell r="AU683">
            <v>5000</v>
          </cell>
          <cell r="AV683">
            <v>0</v>
          </cell>
        </row>
        <row r="684">
          <cell r="AL684">
            <v>150000</v>
          </cell>
          <cell r="AM684">
            <v>5000</v>
          </cell>
          <cell r="AN684">
            <v>0</v>
          </cell>
          <cell r="AO684">
            <v>0</v>
          </cell>
          <cell r="AP684">
            <v>0</v>
          </cell>
          <cell r="AQ684">
            <v>0</v>
          </cell>
          <cell r="AR684">
            <v>0</v>
          </cell>
          <cell r="AS684">
            <v>0</v>
          </cell>
          <cell r="AT684">
            <v>0</v>
          </cell>
          <cell r="AU684">
            <v>5000</v>
          </cell>
          <cell r="AV684">
            <v>20000</v>
          </cell>
        </row>
        <row r="685">
          <cell r="AL685">
            <v>200000</v>
          </cell>
          <cell r="AM685">
            <v>5000</v>
          </cell>
          <cell r="AN685">
            <v>0</v>
          </cell>
          <cell r="AO685">
            <v>20000</v>
          </cell>
          <cell r="AP685">
            <v>0</v>
          </cell>
          <cell r="AQ685">
            <v>50000</v>
          </cell>
          <cell r="AR685">
            <v>0</v>
          </cell>
          <cell r="AS685">
            <v>0</v>
          </cell>
          <cell r="AT685">
            <v>0</v>
          </cell>
          <cell r="AU685">
            <v>3000</v>
          </cell>
          <cell r="AV685">
            <v>0</v>
          </cell>
        </row>
        <row r="686">
          <cell r="AL686">
            <v>100000</v>
          </cell>
          <cell r="AM686">
            <v>20000</v>
          </cell>
          <cell r="AN686">
            <v>0</v>
          </cell>
          <cell r="AO686">
            <v>2000</v>
          </cell>
          <cell r="AP686">
            <v>0</v>
          </cell>
          <cell r="AQ686">
            <v>0</v>
          </cell>
          <cell r="AR686">
            <v>0</v>
          </cell>
          <cell r="AS686">
            <v>0</v>
          </cell>
          <cell r="AT686">
            <v>0</v>
          </cell>
          <cell r="AU686">
            <v>2000</v>
          </cell>
          <cell r="AV686">
            <v>0</v>
          </cell>
        </row>
        <row r="687">
          <cell r="AL687">
            <v>100000</v>
          </cell>
          <cell r="AM687">
            <v>4000</v>
          </cell>
          <cell r="AN687">
            <v>0</v>
          </cell>
          <cell r="AO687">
            <v>5000</v>
          </cell>
          <cell r="AP687">
            <v>0</v>
          </cell>
          <cell r="AQ687">
            <v>50000</v>
          </cell>
          <cell r="AR687">
            <v>0</v>
          </cell>
          <cell r="AS687">
            <v>0</v>
          </cell>
          <cell r="AT687">
            <v>0</v>
          </cell>
          <cell r="AU687">
            <v>2000</v>
          </cell>
          <cell r="AV687">
            <v>0</v>
          </cell>
        </row>
        <row r="688">
          <cell r="AL688">
            <v>80000</v>
          </cell>
          <cell r="AM688">
            <v>4000</v>
          </cell>
          <cell r="AN688">
            <v>0</v>
          </cell>
          <cell r="AO688">
            <v>3000</v>
          </cell>
          <cell r="AP688">
            <v>0</v>
          </cell>
          <cell r="AQ688">
            <v>50000</v>
          </cell>
          <cell r="AR688">
            <v>5000</v>
          </cell>
          <cell r="AS688">
            <v>0</v>
          </cell>
          <cell r="AT688">
            <v>0</v>
          </cell>
          <cell r="AU688">
            <v>5000</v>
          </cell>
          <cell r="AV688">
            <v>0</v>
          </cell>
        </row>
        <row r="689">
          <cell r="AL689">
            <v>150000</v>
          </cell>
          <cell r="AM689">
            <v>5000</v>
          </cell>
          <cell r="AN689">
            <v>0</v>
          </cell>
          <cell r="AO689">
            <v>0</v>
          </cell>
          <cell r="AP689">
            <v>0</v>
          </cell>
          <cell r="AQ689">
            <v>0</v>
          </cell>
          <cell r="AR689">
            <v>0</v>
          </cell>
          <cell r="AS689">
            <v>0</v>
          </cell>
          <cell r="AT689">
            <v>0</v>
          </cell>
          <cell r="AU689">
            <v>5000</v>
          </cell>
          <cell r="AV689">
            <v>0</v>
          </cell>
        </row>
        <row r="690">
          <cell r="AL690">
            <v>250000</v>
          </cell>
          <cell r="AM690">
            <v>10000</v>
          </cell>
          <cell r="AN690">
            <v>0</v>
          </cell>
          <cell r="AO690">
            <v>20000</v>
          </cell>
          <cell r="AP690">
            <v>0</v>
          </cell>
          <cell r="AQ690">
            <v>10000</v>
          </cell>
          <cell r="AR690">
            <v>5000</v>
          </cell>
          <cell r="AS690">
            <v>0</v>
          </cell>
          <cell r="AT690">
            <v>0</v>
          </cell>
          <cell r="AU690">
            <v>5000</v>
          </cell>
          <cell r="AV690">
            <v>0</v>
          </cell>
        </row>
        <row r="691">
          <cell r="AL691">
            <v>150000</v>
          </cell>
          <cell r="AM691">
            <v>8000</v>
          </cell>
          <cell r="AN691">
            <v>0</v>
          </cell>
          <cell r="AO691">
            <v>0</v>
          </cell>
          <cell r="AP691">
            <v>0</v>
          </cell>
          <cell r="AQ691">
            <v>50000</v>
          </cell>
          <cell r="AR691">
            <v>0</v>
          </cell>
          <cell r="AS691">
            <v>0</v>
          </cell>
          <cell r="AT691">
            <v>2000</v>
          </cell>
          <cell r="AU691">
            <v>5000</v>
          </cell>
          <cell r="AV691">
            <v>0</v>
          </cell>
        </row>
        <row r="692">
          <cell r="AL692">
            <v>50000</v>
          </cell>
          <cell r="AM692">
            <v>8000</v>
          </cell>
          <cell r="AN692">
            <v>0</v>
          </cell>
          <cell r="AO692">
            <v>0</v>
          </cell>
          <cell r="AP692">
            <v>0</v>
          </cell>
          <cell r="AQ692">
            <v>0</v>
          </cell>
          <cell r="AR692">
            <v>0</v>
          </cell>
          <cell r="AS692">
            <v>0</v>
          </cell>
          <cell r="AT692">
            <v>0</v>
          </cell>
          <cell r="AU692">
            <v>2000</v>
          </cell>
          <cell r="AV692">
            <v>0</v>
          </cell>
        </row>
        <row r="693">
          <cell r="AL693">
            <v>150000</v>
          </cell>
          <cell r="AM693">
            <v>10000</v>
          </cell>
          <cell r="AN693">
            <v>0</v>
          </cell>
          <cell r="AO693">
            <v>0</v>
          </cell>
          <cell r="AP693">
            <v>0</v>
          </cell>
          <cell r="AQ693">
            <v>50000</v>
          </cell>
          <cell r="AR693">
            <v>0</v>
          </cell>
          <cell r="AS693">
            <v>0</v>
          </cell>
          <cell r="AT693">
            <v>0</v>
          </cell>
          <cell r="AU693">
            <v>2000</v>
          </cell>
          <cell r="AV693">
            <v>0</v>
          </cell>
        </row>
        <row r="694">
          <cell r="AL694">
            <v>150000</v>
          </cell>
          <cell r="AM694">
            <v>5000</v>
          </cell>
          <cell r="AN694">
            <v>0</v>
          </cell>
          <cell r="AO694">
            <v>0</v>
          </cell>
          <cell r="AP694">
            <v>0</v>
          </cell>
          <cell r="AQ694">
            <v>20000</v>
          </cell>
          <cell r="AR694">
            <v>0</v>
          </cell>
          <cell r="AS694">
            <v>0</v>
          </cell>
          <cell r="AT694">
            <v>0</v>
          </cell>
          <cell r="AU694">
            <v>2000</v>
          </cell>
          <cell r="AV694">
            <v>25000</v>
          </cell>
        </row>
        <row r="695">
          <cell r="AL695">
            <v>80000</v>
          </cell>
          <cell r="AM695">
            <v>6000</v>
          </cell>
          <cell r="AN695">
            <v>0</v>
          </cell>
          <cell r="AO695">
            <v>0</v>
          </cell>
          <cell r="AP695">
            <v>0</v>
          </cell>
          <cell r="AQ695">
            <v>0</v>
          </cell>
          <cell r="AR695">
            <v>4000</v>
          </cell>
          <cell r="AS695">
            <v>0</v>
          </cell>
          <cell r="AT695">
            <v>0</v>
          </cell>
          <cell r="AU695">
            <v>5000</v>
          </cell>
          <cell r="AV695">
            <v>0</v>
          </cell>
        </row>
        <row r="696">
          <cell r="AL696">
            <v>100000</v>
          </cell>
          <cell r="AM696">
            <v>30000</v>
          </cell>
          <cell r="AN696">
            <v>0</v>
          </cell>
          <cell r="AO696">
            <v>0</v>
          </cell>
          <cell r="AP696">
            <v>0</v>
          </cell>
          <cell r="AQ696">
            <v>10000</v>
          </cell>
          <cell r="AR696">
            <v>0</v>
          </cell>
          <cell r="AS696">
            <v>0</v>
          </cell>
          <cell r="AT696">
            <v>0</v>
          </cell>
          <cell r="AU696">
            <v>5000</v>
          </cell>
          <cell r="AV696">
            <v>0</v>
          </cell>
        </row>
        <row r="697">
          <cell r="AL697">
            <v>300000</v>
          </cell>
          <cell r="AM697">
            <v>15000</v>
          </cell>
          <cell r="AN697">
            <v>0</v>
          </cell>
          <cell r="AO697">
            <v>0</v>
          </cell>
          <cell r="AP697">
            <v>50000</v>
          </cell>
          <cell r="AQ697">
            <v>0</v>
          </cell>
          <cell r="AR697">
            <v>0</v>
          </cell>
          <cell r="AS697">
            <v>0</v>
          </cell>
          <cell r="AT697">
            <v>0</v>
          </cell>
          <cell r="AU697">
            <v>5000</v>
          </cell>
          <cell r="AV697">
            <v>0</v>
          </cell>
        </row>
        <row r="698">
          <cell r="AL698">
            <v>80000</v>
          </cell>
          <cell r="AM698">
            <v>10000</v>
          </cell>
          <cell r="AN698">
            <v>360000</v>
          </cell>
          <cell r="AO698">
            <v>0</v>
          </cell>
          <cell r="AP698">
            <v>0</v>
          </cell>
          <cell r="AQ698">
            <v>20000</v>
          </cell>
          <cell r="AR698">
            <v>0</v>
          </cell>
          <cell r="AS698">
            <v>0</v>
          </cell>
          <cell r="AT698">
            <v>0</v>
          </cell>
          <cell r="AU698">
            <v>5000</v>
          </cell>
          <cell r="AV698">
            <v>0</v>
          </cell>
        </row>
        <row r="699">
          <cell r="AL699">
            <v>80000</v>
          </cell>
          <cell r="AM699">
            <v>10000</v>
          </cell>
          <cell r="AN699">
            <v>0</v>
          </cell>
          <cell r="AO699">
            <v>0</v>
          </cell>
          <cell r="AP699">
            <v>10000</v>
          </cell>
          <cell r="AQ699">
            <v>0</v>
          </cell>
          <cell r="AR699">
            <v>0</v>
          </cell>
          <cell r="AS699">
            <v>0</v>
          </cell>
          <cell r="AT699">
            <v>0</v>
          </cell>
          <cell r="AU699">
            <v>0</v>
          </cell>
          <cell r="AV699">
            <v>0</v>
          </cell>
        </row>
        <row r="700">
          <cell r="AL700">
            <v>240000</v>
          </cell>
          <cell r="AM700">
            <v>4000</v>
          </cell>
          <cell r="AN700">
            <v>0</v>
          </cell>
          <cell r="AO700">
            <v>0</v>
          </cell>
          <cell r="AP700">
            <v>30000</v>
          </cell>
          <cell r="AQ700">
            <v>0</v>
          </cell>
          <cell r="AR700">
            <v>0</v>
          </cell>
          <cell r="AS700">
            <v>0</v>
          </cell>
          <cell r="AT700">
            <v>0</v>
          </cell>
          <cell r="AU700">
            <v>5000</v>
          </cell>
          <cell r="AV700">
            <v>0</v>
          </cell>
        </row>
        <row r="701">
          <cell r="AL701">
            <v>200000</v>
          </cell>
          <cell r="AM701">
            <v>100000</v>
          </cell>
          <cell r="AN701">
            <v>0</v>
          </cell>
          <cell r="AO701">
            <v>0</v>
          </cell>
          <cell r="AP701">
            <v>200000</v>
          </cell>
          <cell r="AQ701">
            <v>0</v>
          </cell>
          <cell r="AR701">
            <v>0</v>
          </cell>
          <cell r="AS701">
            <v>0</v>
          </cell>
          <cell r="AT701">
            <v>0</v>
          </cell>
          <cell r="AU701">
            <v>10000</v>
          </cell>
          <cell r="AV701">
            <v>0</v>
          </cell>
        </row>
        <row r="702">
          <cell r="AL702">
            <v>300000</v>
          </cell>
          <cell r="AM702">
            <v>100000</v>
          </cell>
          <cell r="AN702">
            <v>0</v>
          </cell>
          <cell r="AO702">
            <v>0</v>
          </cell>
          <cell r="AP702">
            <v>20000</v>
          </cell>
          <cell r="AQ702">
            <v>0</v>
          </cell>
          <cell r="AR702">
            <v>0</v>
          </cell>
          <cell r="AS702">
            <v>0</v>
          </cell>
          <cell r="AT702">
            <v>0</v>
          </cell>
          <cell r="AU702">
            <v>10000</v>
          </cell>
          <cell r="AV702">
            <v>0</v>
          </cell>
        </row>
        <row r="703">
          <cell r="AL703">
            <v>250000</v>
          </cell>
          <cell r="AM703">
            <v>15000</v>
          </cell>
          <cell r="AN703">
            <v>0</v>
          </cell>
          <cell r="AO703">
            <v>0</v>
          </cell>
          <cell r="AP703">
            <v>0</v>
          </cell>
          <cell r="AQ703">
            <v>0</v>
          </cell>
          <cell r="AR703">
            <v>0</v>
          </cell>
          <cell r="AS703">
            <v>0</v>
          </cell>
          <cell r="AT703">
            <v>0</v>
          </cell>
          <cell r="AU703">
            <v>20000</v>
          </cell>
          <cell r="AV703">
            <v>0</v>
          </cell>
        </row>
        <row r="704">
          <cell r="AL704">
            <v>300000</v>
          </cell>
          <cell r="AM704">
            <v>9000</v>
          </cell>
          <cell r="AN704">
            <v>0</v>
          </cell>
          <cell r="AO704">
            <v>0</v>
          </cell>
          <cell r="AP704">
            <v>0</v>
          </cell>
          <cell r="AQ704">
            <v>0</v>
          </cell>
          <cell r="AR704">
            <v>0</v>
          </cell>
          <cell r="AS704">
            <v>0</v>
          </cell>
          <cell r="AT704">
            <v>0</v>
          </cell>
          <cell r="AU704">
            <v>10000</v>
          </cell>
          <cell r="AV704">
            <v>0</v>
          </cell>
        </row>
        <row r="705">
          <cell r="AL705">
            <v>300000</v>
          </cell>
          <cell r="AM705">
            <v>90000</v>
          </cell>
          <cell r="AN705">
            <v>0</v>
          </cell>
          <cell r="AO705">
            <v>0</v>
          </cell>
          <cell r="AP705">
            <v>90000</v>
          </cell>
          <cell r="AQ705">
            <v>0</v>
          </cell>
          <cell r="AR705">
            <v>0</v>
          </cell>
          <cell r="AS705">
            <v>0</v>
          </cell>
          <cell r="AT705">
            <v>0</v>
          </cell>
          <cell r="AU705">
            <v>10000</v>
          </cell>
          <cell r="AV705">
            <v>0</v>
          </cell>
        </row>
        <row r="706">
          <cell r="AL706">
            <v>300000</v>
          </cell>
          <cell r="AM706">
            <v>15000</v>
          </cell>
          <cell r="AN706">
            <v>0</v>
          </cell>
          <cell r="AO706">
            <v>0</v>
          </cell>
          <cell r="AP706">
            <v>120000</v>
          </cell>
          <cell r="AQ706">
            <v>0</v>
          </cell>
          <cell r="AR706">
            <v>0</v>
          </cell>
          <cell r="AS706">
            <v>0</v>
          </cell>
          <cell r="AT706">
            <v>0</v>
          </cell>
          <cell r="AU706">
            <v>10000</v>
          </cell>
          <cell r="AV706">
            <v>0</v>
          </cell>
        </row>
        <row r="707">
          <cell r="AL707">
            <v>150000</v>
          </cell>
          <cell r="AM707">
            <v>20000</v>
          </cell>
          <cell r="AN707">
            <v>0</v>
          </cell>
          <cell r="AO707">
            <v>20000</v>
          </cell>
          <cell r="AP707">
            <v>0</v>
          </cell>
          <cell r="AQ707">
            <v>3000</v>
          </cell>
          <cell r="AR707">
            <v>0</v>
          </cell>
          <cell r="AS707">
            <v>0</v>
          </cell>
          <cell r="AT707">
            <v>0</v>
          </cell>
          <cell r="AU707">
            <v>20000</v>
          </cell>
          <cell r="AV707">
            <v>0</v>
          </cell>
        </row>
        <row r="708">
          <cell r="AL708">
            <v>300000</v>
          </cell>
          <cell r="AM708">
            <v>10000</v>
          </cell>
          <cell r="AN708">
            <v>0</v>
          </cell>
          <cell r="AO708">
            <v>0</v>
          </cell>
          <cell r="AP708">
            <v>10000</v>
          </cell>
          <cell r="AQ708">
            <v>10000</v>
          </cell>
          <cell r="AR708">
            <v>0</v>
          </cell>
          <cell r="AS708">
            <v>0</v>
          </cell>
          <cell r="AT708">
            <v>75000</v>
          </cell>
          <cell r="AU708">
            <v>10000</v>
          </cell>
          <cell r="AV708">
            <v>0</v>
          </cell>
        </row>
        <row r="709">
          <cell r="AL709">
            <v>200000</v>
          </cell>
          <cell r="AM709">
            <v>10000</v>
          </cell>
          <cell r="AN709">
            <v>0</v>
          </cell>
          <cell r="AO709">
            <v>0</v>
          </cell>
          <cell r="AP709">
            <v>50000</v>
          </cell>
          <cell r="AQ709">
            <v>10000</v>
          </cell>
          <cell r="AR709">
            <v>10000</v>
          </cell>
          <cell r="AS709">
            <v>0</v>
          </cell>
          <cell r="AT709">
            <v>0</v>
          </cell>
          <cell r="AU709">
            <v>10000</v>
          </cell>
          <cell r="AV709">
            <v>0</v>
          </cell>
        </row>
        <row r="710">
          <cell r="AL710">
            <v>150000</v>
          </cell>
          <cell r="AM710">
            <v>10000</v>
          </cell>
          <cell r="AN710">
            <v>0</v>
          </cell>
          <cell r="AO710">
            <v>0</v>
          </cell>
          <cell r="AP710">
            <v>50000</v>
          </cell>
          <cell r="AQ710">
            <v>15000</v>
          </cell>
          <cell r="AR710">
            <v>0</v>
          </cell>
          <cell r="AS710">
            <v>0</v>
          </cell>
          <cell r="AT710">
            <v>0</v>
          </cell>
          <cell r="AU710">
            <v>10000</v>
          </cell>
          <cell r="AV710">
            <v>0</v>
          </cell>
        </row>
        <row r="711">
          <cell r="AL711">
            <v>300000</v>
          </cell>
          <cell r="AM711">
            <v>12000</v>
          </cell>
          <cell r="AN711">
            <v>0</v>
          </cell>
          <cell r="AO711">
            <v>0</v>
          </cell>
          <cell r="AP711">
            <v>0</v>
          </cell>
          <cell r="AQ711">
            <v>0</v>
          </cell>
          <cell r="AR711">
            <v>0</v>
          </cell>
          <cell r="AS711">
            <v>0</v>
          </cell>
          <cell r="AT711">
            <v>0</v>
          </cell>
          <cell r="AU711">
            <v>10000</v>
          </cell>
          <cell r="AV711">
            <v>0</v>
          </cell>
        </row>
        <row r="712">
          <cell r="AL712">
            <v>70000</v>
          </cell>
          <cell r="AM712">
            <v>10000</v>
          </cell>
          <cell r="AN712">
            <v>0</v>
          </cell>
          <cell r="AO712">
            <v>30000</v>
          </cell>
          <cell r="AP712">
            <v>100000</v>
          </cell>
          <cell r="AQ712">
            <v>0</v>
          </cell>
          <cell r="AR712">
            <v>0</v>
          </cell>
          <cell r="AS712">
            <v>0</v>
          </cell>
          <cell r="AT712">
            <v>30000</v>
          </cell>
          <cell r="AU712">
            <v>10000</v>
          </cell>
          <cell r="AV712">
            <v>0</v>
          </cell>
        </row>
        <row r="713">
          <cell r="AL713">
            <v>300000</v>
          </cell>
          <cell r="AM713">
            <v>30000</v>
          </cell>
          <cell r="AN713">
            <v>0</v>
          </cell>
          <cell r="AO713">
            <v>0</v>
          </cell>
          <cell r="AP713">
            <v>50000</v>
          </cell>
          <cell r="AQ713">
            <v>0</v>
          </cell>
          <cell r="AR713">
            <v>0</v>
          </cell>
          <cell r="AS713">
            <v>0</v>
          </cell>
          <cell r="AT713">
            <v>0</v>
          </cell>
          <cell r="AU713">
            <v>20000</v>
          </cell>
          <cell r="AV713">
            <v>0</v>
          </cell>
        </row>
        <row r="714">
          <cell r="AL714">
            <v>300000</v>
          </cell>
          <cell r="AM714">
            <v>10000</v>
          </cell>
          <cell r="AN714">
            <v>0</v>
          </cell>
          <cell r="AO714">
            <v>0</v>
          </cell>
          <cell r="AP714">
            <v>100000</v>
          </cell>
          <cell r="AQ714">
            <v>10000</v>
          </cell>
          <cell r="AR714">
            <v>0</v>
          </cell>
          <cell r="AS714">
            <v>0</v>
          </cell>
          <cell r="AT714">
            <v>0</v>
          </cell>
          <cell r="AU714">
            <v>10000</v>
          </cell>
          <cell r="AV714">
            <v>0</v>
          </cell>
        </row>
        <row r="715">
          <cell r="AL715">
            <v>300000</v>
          </cell>
          <cell r="AM715">
            <v>15000</v>
          </cell>
          <cell r="AN715">
            <v>0</v>
          </cell>
          <cell r="AO715">
            <v>0</v>
          </cell>
          <cell r="AP715">
            <v>30000</v>
          </cell>
          <cell r="AQ715">
            <v>0</v>
          </cell>
          <cell r="AR715">
            <v>0</v>
          </cell>
          <cell r="AS715">
            <v>0</v>
          </cell>
          <cell r="AT715">
            <v>0</v>
          </cell>
          <cell r="AU715">
            <v>15000</v>
          </cell>
          <cell r="AV715">
            <v>0</v>
          </cell>
        </row>
        <row r="716">
          <cell r="AL716">
            <v>200000</v>
          </cell>
          <cell r="AM716">
            <v>10000</v>
          </cell>
          <cell r="AN716">
            <v>0</v>
          </cell>
          <cell r="AO716">
            <v>0</v>
          </cell>
          <cell r="AP716">
            <v>0</v>
          </cell>
          <cell r="AQ716">
            <v>10000</v>
          </cell>
          <cell r="AR716">
            <v>0</v>
          </cell>
          <cell r="AS716">
            <v>0</v>
          </cell>
          <cell r="AT716">
            <v>0</v>
          </cell>
          <cell r="AU716">
            <v>10000</v>
          </cell>
          <cell r="AV716">
            <v>0</v>
          </cell>
        </row>
        <row r="717">
          <cell r="AL717">
            <v>150000</v>
          </cell>
          <cell r="AM717">
            <v>15000</v>
          </cell>
          <cell r="AN717">
            <v>0</v>
          </cell>
          <cell r="AO717">
            <v>0</v>
          </cell>
          <cell r="AP717">
            <v>15000</v>
          </cell>
          <cell r="AQ717">
            <v>6000</v>
          </cell>
          <cell r="AR717">
            <v>0</v>
          </cell>
          <cell r="AS717">
            <v>0</v>
          </cell>
          <cell r="AT717">
            <v>10000</v>
          </cell>
          <cell r="AU717">
            <v>15000</v>
          </cell>
          <cell r="AV717">
            <v>0</v>
          </cell>
        </row>
        <row r="718">
          <cell r="AL718">
            <v>150000</v>
          </cell>
          <cell r="AM718">
            <v>10000</v>
          </cell>
          <cell r="AN718">
            <v>0</v>
          </cell>
          <cell r="AO718">
            <v>0</v>
          </cell>
          <cell r="AP718">
            <v>50000</v>
          </cell>
          <cell r="AQ718">
            <v>0</v>
          </cell>
          <cell r="AR718">
            <v>0</v>
          </cell>
          <cell r="AS718">
            <v>0</v>
          </cell>
          <cell r="AT718">
            <v>0</v>
          </cell>
          <cell r="AU718">
            <v>10000</v>
          </cell>
          <cell r="AV718">
            <v>0</v>
          </cell>
        </row>
        <row r="719">
          <cell r="AL719">
            <v>300000</v>
          </cell>
          <cell r="AM719">
            <v>200000</v>
          </cell>
          <cell r="AN719">
            <v>0</v>
          </cell>
          <cell r="AO719">
            <v>150000</v>
          </cell>
          <cell r="AP719">
            <v>50000</v>
          </cell>
          <cell r="AQ719">
            <v>15000</v>
          </cell>
          <cell r="AR719">
            <v>0</v>
          </cell>
          <cell r="AS719">
            <v>0</v>
          </cell>
          <cell r="AT719">
            <v>0</v>
          </cell>
          <cell r="AU719">
            <v>20000</v>
          </cell>
          <cell r="AV719">
            <v>0</v>
          </cell>
        </row>
        <row r="720">
          <cell r="AL720">
            <v>180000</v>
          </cell>
          <cell r="AM720">
            <v>3000</v>
          </cell>
          <cell r="AN720">
            <v>0</v>
          </cell>
          <cell r="AO720">
            <v>0</v>
          </cell>
          <cell r="AP720">
            <v>25000</v>
          </cell>
          <cell r="AQ720">
            <v>0</v>
          </cell>
          <cell r="AR720">
            <v>0</v>
          </cell>
          <cell r="AS720">
            <v>0</v>
          </cell>
          <cell r="AT720">
            <v>0</v>
          </cell>
          <cell r="AU720">
            <v>20000</v>
          </cell>
          <cell r="AV720">
            <v>0</v>
          </cell>
        </row>
        <row r="721">
          <cell r="AL721">
            <v>200000</v>
          </cell>
          <cell r="AM721">
            <v>50000</v>
          </cell>
          <cell r="AN721">
            <v>0</v>
          </cell>
          <cell r="AO721">
            <v>0</v>
          </cell>
          <cell r="AP721">
            <v>100000</v>
          </cell>
          <cell r="AQ721">
            <v>0</v>
          </cell>
          <cell r="AR721">
            <v>0</v>
          </cell>
          <cell r="AS721">
            <v>0</v>
          </cell>
          <cell r="AT721">
            <v>0</v>
          </cell>
          <cell r="AU721">
            <v>10000</v>
          </cell>
          <cell r="AV721">
            <v>0</v>
          </cell>
        </row>
        <row r="722">
          <cell r="AL722">
            <v>150000</v>
          </cell>
          <cell r="AM722">
            <v>100000</v>
          </cell>
          <cell r="AN722">
            <v>0</v>
          </cell>
          <cell r="AO722">
            <v>0</v>
          </cell>
          <cell r="AP722">
            <v>40000</v>
          </cell>
          <cell r="AQ722">
            <v>6000</v>
          </cell>
          <cell r="AR722">
            <v>0</v>
          </cell>
          <cell r="AS722">
            <v>0</v>
          </cell>
          <cell r="AT722">
            <v>60000</v>
          </cell>
          <cell r="AU722">
            <v>20000</v>
          </cell>
          <cell r="AV722">
            <v>0</v>
          </cell>
        </row>
        <row r="723">
          <cell r="AL723">
            <v>300000</v>
          </cell>
          <cell r="AM723">
            <v>30000</v>
          </cell>
          <cell r="AN723">
            <v>0</v>
          </cell>
          <cell r="AO723">
            <v>0</v>
          </cell>
          <cell r="AP723">
            <v>0</v>
          </cell>
          <cell r="AQ723">
            <v>8000</v>
          </cell>
          <cell r="AR723">
            <v>0</v>
          </cell>
          <cell r="AS723">
            <v>0</v>
          </cell>
          <cell r="AT723">
            <v>0</v>
          </cell>
          <cell r="AU723">
            <v>15000</v>
          </cell>
          <cell r="AV723">
            <v>0</v>
          </cell>
        </row>
        <row r="724">
          <cell r="AL724">
            <v>250000</v>
          </cell>
          <cell r="AM724">
            <v>30000</v>
          </cell>
          <cell r="AN724">
            <v>0</v>
          </cell>
          <cell r="AO724">
            <v>0</v>
          </cell>
          <cell r="AP724">
            <v>0</v>
          </cell>
          <cell r="AQ724">
            <v>6000</v>
          </cell>
          <cell r="AR724">
            <v>0</v>
          </cell>
          <cell r="AS724">
            <v>0</v>
          </cell>
          <cell r="AT724">
            <v>0</v>
          </cell>
          <cell r="AU724">
            <v>15000</v>
          </cell>
          <cell r="AV724">
            <v>0</v>
          </cell>
        </row>
        <row r="725">
          <cell r="AL725">
            <v>150000</v>
          </cell>
          <cell r="AM725">
            <v>50000</v>
          </cell>
          <cell r="AN725">
            <v>0</v>
          </cell>
          <cell r="AO725">
            <v>0</v>
          </cell>
          <cell r="AP725">
            <v>5000</v>
          </cell>
          <cell r="AQ725">
            <v>5000</v>
          </cell>
          <cell r="AR725">
            <v>0</v>
          </cell>
          <cell r="AS725">
            <v>0</v>
          </cell>
          <cell r="AT725">
            <v>10000</v>
          </cell>
          <cell r="AU725">
            <v>15000</v>
          </cell>
          <cell r="AV725">
            <v>0</v>
          </cell>
        </row>
        <row r="726">
          <cell r="AL726">
            <v>80000</v>
          </cell>
          <cell r="AM726">
            <v>50000</v>
          </cell>
          <cell r="AN726">
            <v>0</v>
          </cell>
          <cell r="AO726">
            <v>0</v>
          </cell>
          <cell r="AP726">
            <v>0</v>
          </cell>
          <cell r="AQ726">
            <v>6000</v>
          </cell>
          <cell r="AR726">
            <v>0</v>
          </cell>
          <cell r="AS726">
            <v>0</v>
          </cell>
          <cell r="AT726">
            <v>0</v>
          </cell>
          <cell r="AU726">
            <v>5000</v>
          </cell>
          <cell r="AV726">
            <v>0</v>
          </cell>
        </row>
        <row r="727">
          <cell r="AL727">
            <v>150000</v>
          </cell>
          <cell r="AM727">
            <v>30000</v>
          </cell>
          <cell r="AN727">
            <v>0</v>
          </cell>
          <cell r="AO727">
            <v>0</v>
          </cell>
          <cell r="AP727">
            <v>70000</v>
          </cell>
          <cell r="AQ727">
            <v>3000</v>
          </cell>
          <cell r="AR727">
            <v>0</v>
          </cell>
          <cell r="AS727">
            <v>0</v>
          </cell>
          <cell r="AT727">
            <v>0</v>
          </cell>
          <cell r="AU727">
            <v>15000</v>
          </cell>
          <cell r="AV727">
            <v>0</v>
          </cell>
        </row>
        <row r="728">
          <cell r="AL728">
            <v>100000</v>
          </cell>
          <cell r="AM728">
            <v>50000</v>
          </cell>
          <cell r="AN728">
            <v>0</v>
          </cell>
          <cell r="AO728">
            <v>0</v>
          </cell>
          <cell r="AP728">
            <v>0</v>
          </cell>
          <cell r="AQ728">
            <v>5000</v>
          </cell>
          <cell r="AR728">
            <v>0</v>
          </cell>
          <cell r="AS728">
            <v>0</v>
          </cell>
          <cell r="AT728">
            <v>0</v>
          </cell>
          <cell r="AU728">
            <v>10000</v>
          </cell>
          <cell r="AV728">
            <v>0</v>
          </cell>
        </row>
        <row r="729">
          <cell r="AL729">
            <v>300000</v>
          </cell>
          <cell r="AM729">
            <v>30000</v>
          </cell>
          <cell r="AN729">
            <v>0</v>
          </cell>
          <cell r="AO729">
            <v>0</v>
          </cell>
          <cell r="AP729">
            <v>80000</v>
          </cell>
          <cell r="AQ729">
            <v>0</v>
          </cell>
          <cell r="AR729">
            <v>0</v>
          </cell>
          <cell r="AS729">
            <v>0</v>
          </cell>
          <cell r="AT729">
            <v>0</v>
          </cell>
          <cell r="AU729">
            <v>20000</v>
          </cell>
          <cell r="AV729">
            <v>0</v>
          </cell>
        </row>
        <row r="730">
          <cell r="AL730">
            <v>200000</v>
          </cell>
          <cell r="AM730">
            <v>10000</v>
          </cell>
          <cell r="AN730">
            <v>0</v>
          </cell>
          <cell r="AO730">
            <v>0</v>
          </cell>
          <cell r="AP730">
            <v>0</v>
          </cell>
          <cell r="AQ730">
            <v>0</v>
          </cell>
          <cell r="AR730">
            <v>0</v>
          </cell>
          <cell r="AS730">
            <v>0</v>
          </cell>
          <cell r="AT730">
            <v>120000</v>
          </cell>
          <cell r="AU730">
            <v>20000</v>
          </cell>
          <cell r="AV730">
            <v>0</v>
          </cell>
        </row>
        <row r="731">
          <cell r="AL731">
            <v>100000</v>
          </cell>
          <cell r="AM731">
            <v>80000</v>
          </cell>
          <cell r="AN731">
            <v>0</v>
          </cell>
          <cell r="AO731">
            <v>0</v>
          </cell>
          <cell r="AP731">
            <v>0</v>
          </cell>
          <cell r="AQ731">
            <v>0</v>
          </cell>
          <cell r="AR731">
            <v>0</v>
          </cell>
          <cell r="AS731">
            <v>0</v>
          </cell>
          <cell r="AT731">
            <v>0</v>
          </cell>
          <cell r="AU731">
            <v>15000</v>
          </cell>
          <cell r="AV731">
            <v>0</v>
          </cell>
        </row>
        <row r="732">
          <cell r="AL732">
            <v>300000</v>
          </cell>
          <cell r="AM732">
            <v>50000</v>
          </cell>
          <cell r="AN732">
            <v>0</v>
          </cell>
          <cell r="AO732">
            <v>0</v>
          </cell>
          <cell r="AP732">
            <v>0</v>
          </cell>
          <cell r="AQ732">
            <v>100000</v>
          </cell>
          <cell r="AR732">
            <v>0</v>
          </cell>
          <cell r="AS732">
            <v>0</v>
          </cell>
          <cell r="AT732">
            <v>0</v>
          </cell>
          <cell r="AU732">
            <v>20000</v>
          </cell>
          <cell r="AV732">
            <v>0</v>
          </cell>
        </row>
        <row r="733">
          <cell r="AL733">
            <v>500000</v>
          </cell>
          <cell r="AM733">
            <v>15000</v>
          </cell>
          <cell r="AN733">
            <v>0</v>
          </cell>
          <cell r="AO733">
            <v>0</v>
          </cell>
          <cell r="AP733">
            <v>35000</v>
          </cell>
          <cell r="AQ733">
            <v>200000</v>
          </cell>
          <cell r="AR733">
            <v>0</v>
          </cell>
          <cell r="AS733">
            <v>0</v>
          </cell>
          <cell r="AT733">
            <v>0</v>
          </cell>
          <cell r="AU733">
            <v>20000</v>
          </cell>
          <cell r="AV733">
            <v>0</v>
          </cell>
        </row>
        <row r="734">
          <cell r="AL734">
            <v>150000</v>
          </cell>
          <cell r="AM734">
            <v>30000</v>
          </cell>
          <cell r="AN734">
            <v>0</v>
          </cell>
          <cell r="AO734">
            <v>0</v>
          </cell>
          <cell r="AP734">
            <v>15000</v>
          </cell>
          <cell r="AQ734">
            <v>0</v>
          </cell>
          <cell r="AR734">
            <v>0</v>
          </cell>
          <cell r="AS734">
            <v>0</v>
          </cell>
          <cell r="AT734">
            <v>20000</v>
          </cell>
          <cell r="AU734">
            <v>0</v>
          </cell>
          <cell r="AV734">
            <v>0</v>
          </cell>
        </row>
        <row r="735">
          <cell r="AL735">
            <v>150000</v>
          </cell>
          <cell r="AM735">
            <v>42000</v>
          </cell>
          <cell r="AN735">
            <v>0</v>
          </cell>
          <cell r="AO735">
            <v>0</v>
          </cell>
          <cell r="AP735">
            <v>75000</v>
          </cell>
          <cell r="AQ735">
            <v>10000</v>
          </cell>
          <cell r="AR735">
            <v>0</v>
          </cell>
          <cell r="AS735">
            <v>0</v>
          </cell>
          <cell r="AT735">
            <v>5000</v>
          </cell>
          <cell r="AU735">
            <v>10000</v>
          </cell>
          <cell r="AV735">
            <v>0</v>
          </cell>
        </row>
        <row r="736">
          <cell r="AL736">
            <v>80000</v>
          </cell>
          <cell r="AM736">
            <v>50000</v>
          </cell>
          <cell r="AN736">
            <v>0</v>
          </cell>
          <cell r="AO736">
            <v>0</v>
          </cell>
          <cell r="AP736">
            <v>0</v>
          </cell>
          <cell r="AQ736">
            <v>20000</v>
          </cell>
          <cell r="AR736">
            <v>0</v>
          </cell>
          <cell r="AS736">
            <v>0</v>
          </cell>
          <cell r="AT736">
            <v>0</v>
          </cell>
          <cell r="AU736">
            <v>10000</v>
          </cell>
          <cell r="AV736">
            <v>0</v>
          </cell>
        </row>
        <row r="737">
          <cell r="AL737">
            <v>80000</v>
          </cell>
          <cell r="AM737">
            <v>10000</v>
          </cell>
          <cell r="AN737">
            <v>0</v>
          </cell>
          <cell r="AO737">
            <v>0</v>
          </cell>
          <cell r="AP737">
            <v>0</v>
          </cell>
          <cell r="AQ737">
            <v>5000</v>
          </cell>
          <cell r="AR737">
            <v>0</v>
          </cell>
          <cell r="AS737">
            <v>0</v>
          </cell>
          <cell r="AT737">
            <v>0</v>
          </cell>
          <cell r="AU737">
            <v>10000</v>
          </cell>
          <cell r="AV737">
            <v>0</v>
          </cell>
        </row>
        <row r="738">
          <cell r="AL738">
            <v>300000</v>
          </cell>
          <cell r="AM738">
            <v>15000</v>
          </cell>
          <cell r="AN738">
            <v>0</v>
          </cell>
          <cell r="AO738">
            <v>0</v>
          </cell>
          <cell r="AP738">
            <v>35000</v>
          </cell>
          <cell r="AQ738">
            <v>0</v>
          </cell>
          <cell r="AR738">
            <v>0</v>
          </cell>
          <cell r="AS738">
            <v>0</v>
          </cell>
          <cell r="AT738">
            <v>0</v>
          </cell>
          <cell r="AU738">
            <v>20000</v>
          </cell>
          <cell r="AV738">
            <v>0</v>
          </cell>
        </row>
        <row r="739">
          <cell r="AL739">
            <v>200000</v>
          </cell>
          <cell r="AM739">
            <v>0</v>
          </cell>
          <cell r="AN739">
            <v>0</v>
          </cell>
          <cell r="AO739">
            <v>0</v>
          </cell>
          <cell r="AP739">
            <v>10000</v>
          </cell>
          <cell r="AQ739">
            <v>0</v>
          </cell>
          <cell r="AR739">
            <v>0</v>
          </cell>
          <cell r="AS739">
            <v>0</v>
          </cell>
          <cell r="AT739">
            <v>0</v>
          </cell>
          <cell r="AU739">
            <v>20000</v>
          </cell>
          <cell r="AV739">
            <v>0</v>
          </cell>
        </row>
        <row r="740">
          <cell r="AL740">
            <v>300000</v>
          </cell>
          <cell r="AM740">
            <v>0</v>
          </cell>
          <cell r="AN740">
            <v>0</v>
          </cell>
          <cell r="AO740">
            <v>0</v>
          </cell>
          <cell r="AP740">
            <v>0</v>
          </cell>
          <cell r="AQ740">
            <v>5000</v>
          </cell>
          <cell r="AR740">
            <v>0</v>
          </cell>
          <cell r="AS740">
            <v>0</v>
          </cell>
          <cell r="AT740">
            <v>15000</v>
          </cell>
          <cell r="AU740">
            <v>10000</v>
          </cell>
          <cell r="AV740">
            <v>0</v>
          </cell>
        </row>
        <row r="741">
          <cell r="AL741">
            <v>250000</v>
          </cell>
          <cell r="AM741">
            <v>50000</v>
          </cell>
          <cell r="AN741">
            <v>0</v>
          </cell>
          <cell r="AO741">
            <v>0</v>
          </cell>
          <cell r="AP741">
            <v>0</v>
          </cell>
          <cell r="AQ741">
            <v>20000</v>
          </cell>
          <cell r="AR741">
            <v>0</v>
          </cell>
          <cell r="AS741">
            <v>0</v>
          </cell>
          <cell r="AT741">
            <v>5000</v>
          </cell>
          <cell r="AU741">
            <v>10000</v>
          </cell>
          <cell r="AV741">
            <v>0</v>
          </cell>
        </row>
        <row r="742">
          <cell r="AL742">
            <v>90000</v>
          </cell>
          <cell r="AM742">
            <v>0</v>
          </cell>
          <cell r="AN742">
            <v>0</v>
          </cell>
          <cell r="AO742">
            <v>0</v>
          </cell>
          <cell r="AP742">
            <v>30000</v>
          </cell>
          <cell r="AQ742">
            <v>15000</v>
          </cell>
          <cell r="AR742">
            <v>0</v>
          </cell>
          <cell r="AS742">
            <v>0</v>
          </cell>
          <cell r="AT742">
            <v>0</v>
          </cell>
          <cell r="AU742">
            <v>20000</v>
          </cell>
          <cell r="AV742">
            <v>0</v>
          </cell>
        </row>
        <row r="743">
          <cell r="AL743">
            <v>300000</v>
          </cell>
          <cell r="AM743">
            <v>50000</v>
          </cell>
          <cell r="AN743">
            <v>0</v>
          </cell>
          <cell r="AO743">
            <v>0</v>
          </cell>
          <cell r="AP743">
            <v>30000</v>
          </cell>
          <cell r="AQ743">
            <v>5000</v>
          </cell>
          <cell r="AR743">
            <v>0</v>
          </cell>
          <cell r="AS743">
            <v>0</v>
          </cell>
          <cell r="AT743">
            <v>30000</v>
          </cell>
          <cell r="AU743">
            <v>20000</v>
          </cell>
          <cell r="AV743">
            <v>0</v>
          </cell>
        </row>
        <row r="744">
          <cell r="AL744">
            <v>200000</v>
          </cell>
          <cell r="AM744">
            <v>0</v>
          </cell>
          <cell r="AN744">
            <v>0</v>
          </cell>
          <cell r="AO744">
            <v>0</v>
          </cell>
          <cell r="AP744">
            <v>5000</v>
          </cell>
          <cell r="AQ744">
            <v>0</v>
          </cell>
          <cell r="AR744">
            <v>0</v>
          </cell>
          <cell r="AS744">
            <v>0</v>
          </cell>
          <cell r="AT744">
            <v>0</v>
          </cell>
          <cell r="AU744">
            <v>15000</v>
          </cell>
          <cell r="AV744">
            <v>0</v>
          </cell>
        </row>
        <row r="745">
          <cell r="AL745">
            <v>100000</v>
          </cell>
          <cell r="AM745">
            <v>0</v>
          </cell>
          <cell r="AN745">
            <v>0</v>
          </cell>
          <cell r="AO745">
            <v>0</v>
          </cell>
          <cell r="AP745">
            <v>0</v>
          </cell>
          <cell r="AQ745">
            <v>0</v>
          </cell>
          <cell r="AR745">
            <v>0</v>
          </cell>
          <cell r="AS745">
            <v>0</v>
          </cell>
          <cell r="AT745">
            <v>0</v>
          </cell>
          <cell r="AU745">
            <v>15000</v>
          </cell>
          <cell r="AV745">
            <v>0</v>
          </cell>
        </row>
        <row r="746">
          <cell r="AL746">
            <v>150000</v>
          </cell>
          <cell r="AM746">
            <v>20000</v>
          </cell>
          <cell r="AN746">
            <v>0</v>
          </cell>
          <cell r="AO746">
            <v>0</v>
          </cell>
          <cell r="AP746">
            <v>10000</v>
          </cell>
          <cell r="AQ746">
            <v>0</v>
          </cell>
          <cell r="AR746">
            <v>0</v>
          </cell>
          <cell r="AS746">
            <v>0</v>
          </cell>
          <cell r="AT746">
            <v>30000</v>
          </cell>
          <cell r="AU746">
            <v>20000</v>
          </cell>
          <cell r="AV746">
            <v>0</v>
          </cell>
        </row>
        <row r="747">
          <cell r="AL747">
            <v>100000</v>
          </cell>
          <cell r="AM747">
            <v>12000</v>
          </cell>
          <cell r="AN747">
            <v>0</v>
          </cell>
          <cell r="AO747">
            <v>15000</v>
          </cell>
          <cell r="AP747">
            <v>30000</v>
          </cell>
          <cell r="AQ747">
            <v>50000</v>
          </cell>
          <cell r="AR747">
            <v>8000</v>
          </cell>
          <cell r="AS747">
            <v>0</v>
          </cell>
          <cell r="AT747">
            <v>0</v>
          </cell>
          <cell r="AU747">
            <v>6000</v>
          </cell>
          <cell r="AV747">
            <v>80000</v>
          </cell>
        </row>
        <row r="748">
          <cell r="AL748">
            <v>150000</v>
          </cell>
          <cell r="AM748">
            <v>15000</v>
          </cell>
          <cell r="AN748">
            <v>0</v>
          </cell>
          <cell r="AO748">
            <v>12000</v>
          </cell>
          <cell r="AP748">
            <v>0</v>
          </cell>
          <cell r="AQ748">
            <v>50000</v>
          </cell>
          <cell r="AR748">
            <v>10000</v>
          </cell>
          <cell r="AS748">
            <v>20000</v>
          </cell>
          <cell r="AT748">
            <v>0</v>
          </cell>
          <cell r="AU748">
            <v>8000</v>
          </cell>
          <cell r="AV748">
            <v>120000</v>
          </cell>
        </row>
        <row r="749">
          <cell r="AL749">
            <v>150000</v>
          </cell>
          <cell r="AM749">
            <v>10000</v>
          </cell>
          <cell r="AN749">
            <v>0</v>
          </cell>
          <cell r="AO749">
            <v>12000</v>
          </cell>
          <cell r="AP749">
            <v>15000</v>
          </cell>
          <cell r="AQ749">
            <v>50000</v>
          </cell>
          <cell r="AR749">
            <v>30000</v>
          </cell>
          <cell r="AS749">
            <v>15000</v>
          </cell>
          <cell r="AT749">
            <v>0</v>
          </cell>
          <cell r="AU749">
            <v>6000</v>
          </cell>
          <cell r="AV749">
            <v>15000</v>
          </cell>
        </row>
        <row r="750">
          <cell r="AL750">
            <v>150000</v>
          </cell>
          <cell r="AM750">
            <v>10000</v>
          </cell>
          <cell r="AN750">
            <v>12000</v>
          </cell>
          <cell r="AO750">
            <v>12000</v>
          </cell>
          <cell r="AP750">
            <v>15000</v>
          </cell>
          <cell r="AQ750">
            <v>25000</v>
          </cell>
          <cell r="AR750">
            <v>10000</v>
          </cell>
          <cell r="AS750">
            <v>18000</v>
          </cell>
          <cell r="AT750">
            <v>0</v>
          </cell>
          <cell r="AU750">
            <v>12000</v>
          </cell>
          <cell r="AV750">
            <v>120000</v>
          </cell>
        </row>
        <row r="751">
          <cell r="AL751">
            <v>150000</v>
          </cell>
          <cell r="AM751">
            <v>15000</v>
          </cell>
          <cell r="AN751">
            <v>0</v>
          </cell>
          <cell r="AO751">
            <v>15000</v>
          </cell>
          <cell r="AP751">
            <v>20000</v>
          </cell>
          <cell r="AQ751">
            <v>25000</v>
          </cell>
          <cell r="AR751">
            <v>10000</v>
          </cell>
          <cell r="AS751">
            <v>20000</v>
          </cell>
          <cell r="AT751">
            <v>0</v>
          </cell>
          <cell r="AU751">
            <v>9000</v>
          </cell>
          <cell r="AV751">
            <v>150000</v>
          </cell>
        </row>
        <row r="752">
          <cell r="AL752">
            <v>150000</v>
          </cell>
          <cell r="AM752">
            <v>12000</v>
          </cell>
          <cell r="AN752">
            <v>0</v>
          </cell>
          <cell r="AO752">
            <v>12000</v>
          </cell>
          <cell r="AP752">
            <v>15000</v>
          </cell>
          <cell r="AQ752">
            <v>20000</v>
          </cell>
          <cell r="AR752">
            <v>12000</v>
          </cell>
          <cell r="AS752">
            <v>15000</v>
          </cell>
          <cell r="AT752">
            <v>0</v>
          </cell>
          <cell r="AU752">
            <v>6000</v>
          </cell>
          <cell r="AV752">
            <v>15000</v>
          </cell>
        </row>
        <row r="753">
          <cell r="AL753">
            <v>150000</v>
          </cell>
          <cell r="AM753">
            <v>12000</v>
          </cell>
          <cell r="AN753">
            <v>0</v>
          </cell>
          <cell r="AO753">
            <v>15000</v>
          </cell>
          <cell r="AP753">
            <v>10000</v>
          </cell>
          <cell r="AQ753">
            <v>20000</v>
          </cell>
          <cell r="AR753">
            <v>15000</v>
          </cell>
          <cell r="AS753">
            <v>15000</v>
          </cell>
          <cell r="AT753">
            <v>0</v>
          </cell>
          <cell r="AU753">
            <v>8000</v>
          </cell>
          <cell r="AV753">
            <v>100000</v>
          </cell>
        </row>
        <row r="754">
          <cell r="AL754">
            <v>150000</v>
          </cell>
          <cell r="AM754">
            <v>12000</v>
          </cell>
          <cell r="AN754">
            <v>0</v>
          </cell>
          <cell r="AO754">
            <v>15000</v>
          </cell>
          <cell r="AP754">
            <v>0</v>
          </cell>
          <cell r="AQ754">
            <v>18000</v>
          </cell>
          <cell r="AR754">
            <v>12000</v>
          </cell>
          <cell r="AS754">
            <v>15000</v>
          </cell>
          <cell r="AT754">
            <v>0</v>
          </cell>
          <cell r="AU754">
            <v>90000</v>
          </cell>
          <cell r="AV754">
            <v>150000</v>
          </cell>
        </row>
        <row r="755">
          <cell r="AL755">
            <v>150000</v>
          </cell>
          <cell r="AM755">
            <v>12000</v>
          </cell>
          <cell r="AN755">
            <v>0</v>
          </cell>
          <cell r="AO755">
            <v>15000</v>
          </cell>
          <cell r="AP755">
            <v>15000</v>
          </cell>
          <cell r="AQ755">
            <v>25000</v>
          </cell>
          <cell r="AR755">
            <v>10000</v>
          </cell>
          <cell r="AS755">
            <v>20000</v>
          </cell>
          <cell r="AT755">
            <v>0</v>
          </cell>
          <cell r="AU755">
            <v>90000</v>
          </cell>
          <cell r="AV755">
            <v>150000</v>
          </cell>
        </row>
        <row r="756">
          <cell r="AL756">
            <v>100000</v>
          </cell>
          <cell r="AM756">
            <v>10000</v>
          </cell>
          <cell r="AN756">
            <v>0</v>
          </cell>
          <cell r="AO756">
            <v>12000</v>
          </cell>
          <cell r="AP756">
            <v>0</v>
          </cell>
          <cell r="AQ756">
            <v>25000</v>
          </cell>
          <cell r="AR756">
            <v>10000</v>
          </cell>
          <cell r="AS756">
            <v>20000</v>
          </cell>
          <cell r="AT756">
            <v>0</v>
          </cell>
          <cell r="AU756">
            <v>5000</v>
          </cell>
          <cell r="AV756">
            <v>120000</v>
          </cell>
        </row>
        <row r="757">
          <cell r="AL757">
            <v>150000</v>
          </cell>
          <cell r="AM757">
            <v>15000</v>
          </cell>
          <cell r="AN757">
            <v>0</v>
          </cell>
          <cell r="AO757">
            <v>12000</v>
          </cell>
          <cell r="AP757">
            <v>15000</v>
          </cell>
          <cell r="AQ757">
            <v>25000</v>
          </cell>
          <cell r="AR757">
            <v>20000</v>
          </cell>
          <cell r="AS757">
            <v>15000</v>
          </cell>
          <cell r="AT757">
            <v>0</v>
          </cell>
          <cell r="AU757">
            <v>6000</v>
          </cell>
          <cell r="AV757">
            <v>120000</v>
          </cell>
        </row>
        <row r="758">
          <cell r="AL758">
            <v>170000</v>
          </cell>
          <cell r="AM758">
            <v>15000</v>
          </cell>
          <cell r="AN758">
            <v>0</v>
          </cell>
          <cell r="AO758">
            <v>15000</v>
          </cell>
          <cell r="AP758">
            <v>15000</v>
          </cell>
          <cell r="AQ758">
            <v>25000</v>
          </cell>
          <cell r="AR758">
            <v>20000</v>
          </cell>
          <cell r="AS758">
            <v>15000</v>
          </cell>
          <cell r="AT758">
            <v>0</v>
          </cell>
          <cell r="AU758">
            <v>6000</v>
          </cell>
          <cell r="AV758">
            <v>150000</v>
          </cell>
        </row>
        <row r="759">
          <cell r="AL759">
            <v>180000</v>
          </cell>
          <cell r="AM759">
            <v>15000</v>
          </cell>
          <cell r="AN759">
            <v>0</v>
          </cell>
          <cell r="AO759">
            <v>18000</v>
          </cell>
          <cell r="AP759">
            <v>15000</v>
          </cell>
          <cell r="AQ759">
            <v>25000</v>
          </cell>
          <cell r="AR759">
            <v>18000</v>
          </cell>
          <cell r="AS759">
            <v>18000</v>
          </cell>
          <cell r="AT759">
            <v>80000</v>
          </cell>
          <cell r="AU759">
            <v>9000</v>
          </cell>
          <cell r="AV759">
            <v>150000</v>
          </cell>
        </row>
        <row r="760">
          <cell r="AL760">
            <v>18000</v>
          </cell>
          <cell r="AM760">
            <v>12000</v>
          </cell>
          <cell r="AN760">
            <v>0</v>
          </cell>
          <cell r="AO760">
            <v>15000</v>
          </cell>
          <cell r="AP760">
            <v>15000</v>
          </cell>
          <cell r="AQ760">
            <v>25000</v>
          </cell>
          <cell r="AR760">
            <v>15000</v>
          </cell>
          <cell r="AS760">
            <v>20000</v>
          </cell>
          <cell r="AT760">
            <v>0</v>
          </cell>
          <cell r="AU760">
            <v>8000</v>
          </cell>
          <cell r="AV760">
            <v>150000</v>
          </cell>
        </row>
        <row r="761">
          <cell r="AL761">
            <v>150000</v>
          </cell>
          <cell r="AM761">
            <v>12000</v>
          </cell>
          <cell r="AN761">
            <v>0</v>
          </cell>
          <cell r="AO761">
            <v>18000</v>
          </cell>
          <cell r="AP761">
            <v>30000</v>
          </cell>
          <cell r="AQ761">
            <v>28000</v>
          </cell>
          <cell r="AR761">
            <v>18000</v>
          </cell>
          <cell r="AS761">
            <v>0</v>
          </cell>
          <cell r="AT761">
            <v>0</v>
          </cell>
          <cell r="AU761">
            <v>8000</v>
          </cell>
          <cell r="AV761">
            <v>180000</v>
          </cell>
        </row>
        <row r="762">
          <cell r="AL762">
            <v>180000</v>
          </cell>
          <cell r="AM762">
            <v>15000</v>
          </cell>
          <cell r="AN762">
            <v>0</v>
          </cell>
          <cell r="AO762">
            <v>15000</v>
          </cell>
          <cell r="AP762">
            <v>0</v>
          </cell>
          <cell r="AQ762">
            <v>50000</v>
          </cell>
          <cell r="AR762">
            <v>20000</v>
          </cell>
          <cell r="AS762">
            <v>28000</v>
          </cell>
          <cell r="AT762">
            <v>0</v>
          </cell>
          <cell r="AU762">
            <v>9000</v>
          </cell>
          <cell r="AV762">
            <v>180000</v>
          </cell>
        </row>
        <row r="763">
          <cell r="AL763">
            <v>150000</v>
          </cell>
          <cell r="AM763">
            <v>16000</v>
          </cell>
          <cell r="AN763">
            <v>0</v>
          </cell>
          <cell r="AO763">
            <v>28000</v>
          </cell>
          <cell r="AP763">
            <v>20000</v>
          </cell>
          <cell r="AQ763">
            <v>25000</v>
          </cell>
          <cell r="AR763">
            <v>18000</v>
          </cell>
          <cell r="AS763">
            <v>20000</v>
          </cell>
          <cell r="AT763">
            <v>0</v>
          </cell>
          <cell r="AU763">
            <v>8000</v>
          </cell>
          <cell r="AV763">
            <v>180000</v>
          </cell>
        </row>
        <row r="764">
          <cell r="AL764">
            <v>150000</v>
          </cell>
          <cell r="AM764">
            <v>16000</v>
          </cell>
          <cell r="AN764">
            <v>0</v>
          </cell>
          <cell r="AO764">
            <v>20000</v>
          </cell>
          <cell r="AP764">
            <v>10000</v>
          </cell>
          <cell r="AQ764">
            <v>25000</v>
          </cell>
          <cell r="AR764">
            <v>18000</v>
          </cell>
          <cell r="AS764">
            <v>25000</v>
          </cell>
          <cell r="AT764">
            <v>8000</v>
          </cell>
          <cell r="AU764">
            <v>9000</v>
          </cell>
          <cell r="AV764">
            <v>180000</v>
          </cell>
        </row>
        <row r="765">
          <cell r="AL765">
            <v>180000</v>
          </cell>
          <cell r="AM765">
            <v>16000</v>
          </cell>
          <cell r="AN765">
            <v>0</v>
          </cell>
          <cell r="AO765">
            <v>20000</v>
          </cell>
          <cell r="AP765">
            <v>30000</v>
          </cell>
          <cell r="AQ765">
            <v>28000</v>
          </cell>
          <cell r="AR765">
            <v>15000</v>
          </cell>
          <cell r="AS765">
            <v>20000</v>
          </cell>
          <cell r="AT765">
            <v>0</v>
          </cell>
          <cell r="AU765">
            <v>6000</v>
          </cell>
          <cell r="AV765">
            <v>150000</v>
          </cell>
        </row>
        <row r="766">
          <cell r="AL766">
            <v>160000</v>
          </cell>
          <cell r="AM766">
            <v>18000</v>
          </cell>
          <cell r="AN766">
            <v>0</v>
          </cell>
          <cell r="AO766">
            <v>20000</v>
          </cell>
          <cell r="AP766">
            <v>25000</v>
          </cell>
          <cell r="AQ766">
            <v>30000</v>
          </cell>
          <cell r="AR766">
            <v>18000</v>
          </cell>
          <cell r="AS766">
            <v>20000</v>
          </cell>
          <cell r="AT766">
            <v>0</v>
          </cell>
          <cell r="AU766">
            <v>6000</v>
          </cell>
          <cell r="AV766">
            <v>180000</v>
          </cell>
        </row>
        <row r="767">
          <cell r="AL767">
            <v>180000</v>
          </cell>
          <cell r="AM767">
            <v>18000</v>
          </cell>
          <cell r="AN767">
            <v>0</v>
          </cell>
          <cell r="AO767">
            <v>15000</v>
          </cell>
          <cell r="AP767">
            <v>20000</v>
          </cell>
          <cell r="AQ767">
            <v>28000</v>
          </cell>
          <cell r="AR767">
            <v>10000</v>
          </cell>
          <cell r="AS767">
            <v>25000</v>
          </cell>
          <cell r="AT767">
            <v>0</v>
          </cell>
          <cell r="AU767">
            <v>6000</v>
          </cell>
          <cell r="AV767">
            <v>160000</v>
          </cell>
        </row>
        <row r="768">
          <cell r="AL768">
            <v>180000</v>
          </cell>
          <cell r="AM768">
            <v>12000</v>
          </cell>
          <cell r="AN768">
            <v>0</v>
          </cell>
          <cell r="AO768">
            <v>15000</v>
          </cell>
          <cell r="AP768">
            <v>10000</v>
          </cell>
          <cell r="AQ768">
            <v>25000</v>
          </cell>
          <cell r="AR768">
            <v>25000</v>
          </cell>
          <cell r="AS768">
            <v>15000</v>
          </cell>
          <cell r="AT768">
            <v>0</v>
          </cell>
          <cell r="AU768">
            <v>6000</v>
          </cell>
          <cell r="AV768">
            <v>150000</v>
          </cell>
        </row>
        <row r="769">
          <cell r="AL769">
            <v>180000</v>
          </cell>
          <cell r="AM769">
            <v>12000</v>
          </cell>
          <cell r="AN769">
            <v>0</v>
          </cell>
          <cell r="AO769">
            <v>15000</v>
          </cell>
          <cell r="AP769">
            <v>30000</v>
          </cell>
          <cell r="AQ769">
            <v>25000</v>
          </cell>
          <cell r="AR769">
            <v>25000</v>
          </cell>
          <cell r="AS769">
            <v>25000</v>
          </cell>
          <cell r="AT769">
            <v>0</v>
          </cell>
          <cell r="AU769">
            <v>6000</v>
          </cell>
          <cell r="AV769">
            <v>160000</v>
          </cell>
        </row>
        <row r="770">
          <cell r="AL770">
            <v>180000</v>
          </cell>
          <cell r="AM770">
            <v>12000</v>
          </cell>
          <cell r="AN770">
            <v>0</v>
          </cell>
          <cell r="AO770">
            <v>15000</v>
          </cell>
          <cell r="AP770">
            <v>15000</v>
          </cell>
          <cell r="AQ770">
            <v>25000</v>
          </cell>
          <cell r="AR770">
            <v>20000</v>
          </cell>
          <cell r="AS770">
            <v>28000</v>
          </cell>
          <cell r="AT770">
            <v>30000</v>
          </cell>
          <cell r="AU770">
            <v>9000</v>
          </cell>
          <cell r="AV770">
            <v>150000</v>
          </cell>
        </row>
        <row r="771">
          <cell r="AL771">
            <v>180000</v>
          </cell>
          <cell r="AM771">
            <v>12000</v>
          </cell>
          <cell r="AN771">
            <v>0</v>
          </cell>
          <cell r="AO771">
            <v>15000</v>
          </cell>
          <cell r="AP771">
            <v>0</v>
          </cell>
          <cell r="AQ771">
            <v>15000</v>
          </cell>
          <cell r="AR771">
            <v>10000</v>
          </cell>
          <cell r="AS771">
            <v>15000</v>
          </cell>
          <cell r="AT771">
            <v>0</v>
          </cell>
          <cell r="AU771">
            <v>6000</v>
          </cell>
          <cell r="AV771">
            <v>150000</v>
          </cell>
        </row>
        <row r="772">
          <cell r="AL772">
            <v>150000</v>
          </cell>
          <cell r="AM772">
            <v>12000</v>
          </cell>
          <cell r="AN772">
            <v>0</v>
          </cell>
          <cell r="AO772">
            <v>20000</v>
          </cell>
          <cell r="AP772">
            <v>30000</v>
          </cell>
          <cell r="AQ772">
            <v>25000</v>
          </cell>
          <cell r="AR772">
            <v>9000</v>
          </cell>
          <cell r="AS772">
            <v>20000</v>
          </cell>
          <cell r="AT772">
            <v>0</v>
          </cell>
          <cell r="AU772">
            <v>9000</v>
          </cell>
          <cell r="AV772">
            <v>150000</v>
          </cell>
        </row>
        <row r="773">
          <cell r="AL773">
            <v>120000</v>
          </cell>
          <cell r="AM773">
            <v>12000</v>
          </cell>
          <cell r="AN773">
            <v>0</v>
          </cell>
          <cell r="AO773">
            <v>12000</v>
          </cell>
          <cell r="AP773">
            <v>0</v>
          </cell>
          <cell r="AQ773">
            <v>22000</v>
          </cell>
          <cell r="AR773">
            <v>10000</v>
          </cell>
          <cell r="AS773">
            <v>20000</v>
          </cell>
          <cell r="AT773">
            <v>0</v>
          </cell>
          <cell r="AU773">
            <v>6000</v>
          </cell>
          <cell r="AV773">
            <v>120000</v>
          </cell>
        </row>
        <row r="774">
          <cell r="AL774">
            <v>150000</v>
          </cell>
          <cell r="AM774">
            <v>12000</v>
          </cell>
          <cell r="AN774">
            <v>12000</v>
          </cell>
          <cell r="AO774">
            <v>15000</v>
          </cell>
          <cell r="AP774">
            <v>0</v>
          </cell>
          <cell r="AQ774">
            <v>25000</v>
          </cell>
          <cell r="AR774">
            <v>10000</v>
          </cell>
          <cell r="AS774">
            <v>25000</v>
          </cell>
          <cell r="AT774">
            <v>0</v>
          </cell>
          <cell r="AU774">
            <v>6000</v>
          </cell>
          <cell r="AV774">
            <v>120000</v>
          </cell>
        </row>
        <row r="775">
          <cell r="AL775">
            <v>150000</v>
          </cell>
          <cell r="AM775">
            <v>12000</v>
          </cell>
          <cell r="AN775">
            <v>0</v>
          </cell>
          <cell r="AO775">
            <v>15000</v>
          </cell>
          <cell r="AP775">
            <v>0</v>
          </cell>
          <cell r="AQ775">
            <v>20000</v>
          </cell>
          <cell r="AR775">
            <v>20000</v>
          </cell>
          <cell r="AS775">
            <v>20000</v>
          </cell>
          <cell r="AT775">
            <v>0</v>
          </cell>
          <cell r="AU775">
            <v>9000</v>
          </cell>
          <cell r="AV775">
            <v>150000</v>
          </cell>
        </row>
        <row r="776">
          <cell r="AL776">
            <v>170000</v>
          </cell>
          <cell r="AM776">
            <v>15000</v>
          </cell>
          <cell r="AN776">
            <v>0</v>
          </cell>
          <cell r="AO776">
            <v>20000</v>
          </cell>
          <cell r="AP776">
            <v>30000</v>
          </cell>
          <cell r="AQ776">
            <v>25000</v>
          </cell>
          <cell r="AR776">
            <v>11000</v>
          </cell>
          <cell r="AS776">
            <v>20000</v>
          </cell>
          <cell r="AT776">
            <v>0</v>
          </cell>
          <cell r="AU776">
            <v>10000</v>
          </cell>
          <cell r="AV776">
            <v>150000</v>
          </cell>
        </row>
        <row r="777">
          <cell r="AL777">
            <v>180000</v>
          </cell>
          <cell r="AM777">
            <v>12000</v>
          </cell>
          <cell r="AN777">
            <v>0</v>
          </cell>
          <cell r="AO777">
            <v>25000</v>
          </cell>
          <cell r="AP777">
            <v>40000</v>
          </cell>
          <cell r="AQ777">
            <v>25000</v>
          </cell>
          <cell r="AR777">
            <v>10000</v>
          </cell>
          <cell r="AS777">
            <v>25000</v>
          </cell>
          <cell r="AT777">
            <v>20000</v>
          </cell>
          <cell r="AU777">
            <v>9000</v>
          </cell>
          <cell r="AV777">
            <v>150000</v>
          </cell>
        </row>
        <row r="778">
          <cell r="AL778">
            <v>150000</v>
          </cell>
          <cell r="AM778">
            <v>12000</v>
          </cell>
          <cell r="AN778">
            <v>0</v>
          </cell>
          <cell r="AO778">
            <v>15000</v>
          </cell>
          <cell r="AP778">
            <v>0</v>
          </cell>
          <cell r="AQ778">
            <v>20000</v>
          </cell>
          <cell r="AR778">
            <v>12000</v>
          </cell>
          <cell r="AS778">
            <v>28000</v>
          </cell>
          <cell r="AT778">
            <v>0</v>
          </cell>
          <cell r="AU778">
            <v>6000</v>
          </cell>
          <cell r="AV778">
            <v>100000</v>
          </cell>
        </row>
        <row r="779">
          <cell r="AL779">
            <v>180000</v>
          </cell>
          <cell r="AM779">
            <v>15000</v>
          </cell>
          <cell r="AN779">
            <v>0</v>
          </cell>
          <cell r="AO779">
            <v>25000</v>
          </cell>
          <cell r="AP779">
            <v>20000</v>
          </cell>
          <cell r="AQ779">
            <v>50000</v>
          </cell>
          <cell r="AR779">
            <v>25000</v>
          </cell>
          <cell r="AS779">
            <v>40000</v>
          </cell>
          <cell r="AT779">
            <v>0</v>
          </cell>
          <cell r="AU779">
            <v>10000</v>
          </cell>
          <cell r="AV779">
            <v>150000</v>
          </cell>
        </row>
        <row r="780">
          <cell r="AL780">
            <v>150000</v>
          </cell>
          <cell r="AM780">
            <v>12000</v>
          </cell>
          <cell r="AN780">
            <v>0</v>
          </cell>
          <cell r="AO780">
            <v>25000</v>
          </cell>
          <cell r="AP780">
            <v>30000</v>
          </cell>
          <cell r="AQ780">
            <v>30000</v>
          </cell>
          <cell r="AR780">
            <v>12000</v>
          </cell>
          <cell r="AS780">
            <v>20000</v>
          </cell>
          <cell r="AT780">
            <v>0</v>
          </cell>
          <cell r="AU780">
            <v>9000</v>
          </cell>
          <cell r="AV780">
            <v>150000</v>
          </cell>
        </row>
        <row r="781">
          <cell r="AL781">
            <v>180000</v>
          </cell>
          <cell r="AM781">
            <v>12000</v>
          </cell>
          <cell r="AN781">
            <v>0</v>
          </cell>
          <cell r="AO781">
            <v>25000</v>
          </cell>
          <cell r="AP781">
            <v>50000</v>
          </cell>
          <cell r="AQ781">
            <v>30000</v>
          </cell>
          <cell r="AR781">
            <v>20000</v>
          </cell>
          <cell r="AS781">
            <v>25000</v>
          </cell>
          <cell r="AT781">
            <v>0</v>
          </cell>
          <cell r="AU781">
            <v>10000</v>
          </cell>
          <cell r="AV781">
            <v>150000</v>
          </cell>
        </row>
        <row r="782">
          <cell r="AL782">
            <v>150000</v>
          </cell>
          <cell r="AM782">
            <v>12000</v>
          </cell>
          <cell r="AN782">
            <v>50000</v>
          </cell>
          <cell r="AO782">
            <v>20000</v>
          </cell>
          <cell r="AP782">
            <v>0</v>
          </cell>
          <cell r="AQ782">
            <v>25000</v>
          </cell>
          <cell r="AR782">
            <v>10000</v>
          </cell>
          <cell r="AS782">
            <v>25000</v>
          </cell>
          <cell r="AT782">
            <v>50000</v>
          </cell>
          <cell r="AU782">
            <v>6000</v>
          </cell>
          <cell r="AV782">
            <v>180000</v>
          </cell>
        </row>
        <row r="783">
          <cell r="AL783">
            <v>180000</v>
          </cell>
          <cell r="AM783">
            <v>15000</v>
          </cell>
          <cell r="AN783">
            <v>45000</v>
          </cell>
          <cell r="AO783">
            <v>20000</v>
          </cell>
          <cell r="AP783">
            <v>0</v>
          </cell>
          <cell r="AQ783">
            <v>30000</v>
          </cell>
          <cell r="AR783">
            <v>18000</v>
          </cell>
          <cell r="AS783">
            <v>0</v>
          </cell>
          <cell r="AT783">
            <v>26000</v>
          </cell>
          <cell r="AU783">
            <v>9000</v>
          </cell>
          <cell r="AV783">
            <v>150000</v>
          </cell>
        </row>
        <row r="784">
          <cell r="AL784">
            <v>190000</v>
          </cell>
          <cell r="AM784">
            <v>18000</v>
          </cell>
          <cell r="AN784">
            <v>36000</v>
          </cell>
          <cell r="AO784">
            <v>19000</v>
          </cell>
          <cell r="AP784">
            <v>15000</v>
          </cell>
          <cell r="AQ784">
            <v>50000</v>
          </cell>
          <cell r="AR784">
            <v>21000</v>
          </cell>
          <cell r="AS784">
            <v>30000</v>
          </cell>
          <cell r="AT784">
            <v>30000</v>
          </cell>
          <cell r="AU784">
            <v>8000</v>
          </cell>
          <cell r="AV784">
            <v>170000</v>
          </cell>
        </row>
        <row r="785">
          <cell r="AL785">
            <v>180000</v>
          </cell>
          <cell r="AM785">
            <v>18000</v>
          </cell>
          <cell r="AN785">
            <v>50000</v>
          </cell>
          <cell r="AO785">
            <v>19000</v>
          </cell>
          <cell r="AP785">
            <v>30000</v>
          </cell>
          <cell r="AQ785">
            <v>55000</v>
          </cell>
          <cell r="AR785">
            <v>20000</v>
          </cell>
          <cell r="AS785">
            <v>15000</v>
          </cell>
          <cell r="AT785">
            <v>25000</v>
          </cell>
          <cell r="AU785">
            <v>10000</v>
          </cell>
          <cell r="AV785">
            <v>150000</v>
          </cell>
        </row>
        <row r="786">
          <cell r="AL786">
            <v>100000</v>
          </cell>
          <cell r="AM786">
            <v>10000</v>
          </cell>
          <cell r="AN786">
            <v>25000</v>
          </cell>
          <cell r="AO786">
            <v>25000</v>
          </cell>
          <cell r="AP786">
            <v>0</v>
          </cell>
          <cell r="AQ786">
            <v>50000</v>
          </cell>
          <cell r="AR786">
            <v>10000</v>
          </cell>
          <cell r="AS786">
            <v>15000</v>
          </cell>
          <cell r="AT786">
            <v>20000</v>
          </cell>
          <cell r="AU786">
            <v>6000</v>
          </cell>
          <cell r="AV786">
            <v>120000</v>
          </cell>
        </row>
        <row r="787">
          <cell r="AL787">
            <v>150000</v>
          </cell>
          <cell r="AM787">
            <v>15000</v>
          </cell>
          <cell r="AN787">
            <v>50000</v>
          </cell>
          <cell r="AO787">
            <v>26000</v>
          </cell>
          <cell r="AP787">
            <v>20000</v>
          </cell>
          <cell r="AQ787">
            <v>50000</v>
          </cell>
          <cell r="AR787">
            <v>20000</v>
          </cell>
          <cell r="AS787">
            <v>25000</v>
          </cell>
          <cell r="AT787">
            <v>50000</v>
          </cell>
          <cell r="AU787">
            <v>9000</v>
          </cell>
          <cell r="AV787">
            <v>180000</v>
          </cell>
        </row>
        <row r="788">
          <cell r="AL788">
            <v>170000</v>
          </cell>
          <cell r="AM788">
            <v>16000</v>
          </cell>
          <cell r="AN788">
            <v>60000</v>
          </cell>
          <cell r="AO788">
            <v>29000</v>
          </cell>
          <cell r="AP788">
            <v>10000</v>
          </cell>
          <cell r="AQ788">
            <v>50000</v>
          </cell>
          <cell r="AR788">
            <v>20000</v>
          </cell>
          <cell r="AS788">
            <v>25000</v>
          </cell>
          <cell r="AT788">
            <v>0</v>
          </cell>
          <cell r="AU788">
            <v>9000</v>
          </cell>
          <cell r="AV788">
            <v>160000</v>
          </cell>
        </row>
        <row r="789">
          <cell r="AL789">
            <v>100000</v>
          </cell>
          <cell r="AM789">
            <v>9000</v>
          </cell>
          <cell r="AN789">
            <v>40000</v>
          </cell>
          <cell r="AO789">
            <v>23000</v>
          </cell>
          <cell r="AP789">
            <v>0</v>
          </cell>
          <cell r="AQ789">
            <v>50000</v>
          </cell>
          <cell r="AR789">
            <v>20000</v>
          </cell>
          <cell r="AS789">
            <v>21000</v>
          </cell>
          <cell r="AT789">
            <v>30000</v>
          </cell>
          <cell r="AU789">
            <v>5000</v>
          </cell>
          <cell r="AV789">
            <v>120000</v>
          </cell>
        </row>
        <row r="790">
          <cell r="AL790">
            <v>160000</v>
          </cell>
          <cell r="AM790">
            <v>10000</v>
          </cell>
          <cell r="AN790">
            <v>60000</v>
          </cell>
          <cell r="AO790">
            <v>33000</v>
          </cell>
          <cell r="AP790">
            <v>40000</v>
          </cell>
          <cell r="AQ790">
            <v>50000</v>
          </cell>
          <cell r="AR790">
            <v>25000</v>
          </cell>
          <cell r="AS790">
            <v>25000</v>
          </cell>
          <cell r="AT790">
            <v>30000</v>
          </cell>
          <cell r="AU790">
            <v>6000</v>
          </cell>
          <cell r="AV790">
            <v>150000</v>
          </cell>
        </row>
        <row r="791">
          <cell r="AL791">
            <v>160000</v>
          </cell>
          <cell r="AM791">
            <v>16000</v>
          </cell>
          <cell r="AN791">
            <v>36000</v>
          </cell>
          <cell r="AO791">
            <v>26000</v>
          </cell>
          <cell r="AP791">
            <v>5000</v>
          </cell>
          <cell r="AQ791">
            <v>40000</v>
          </cell>
          <cell r="AR791">
            <v>16000</v>
          </cell>
          <cell r="AS791">
            <v>20000</v>
          </cell>
          <cell r="AT791">
            <v>25000</v>
          </cell>
          <cell r="AU791">
            <v>6000</v>
          </cell>
          <cell r="AV791">
            <v>180000</v>
          </cell>
        </row>
        <row r="792">
          <cell r="AL792">
            <v>150000</v>
          </cell>
          <cell r="AM792">
            <v>16000</v>
          </cell>
          <cell r="AN792">
            <v>80000</v>
          </cell>
          <cell r="AO792">
            <v>20000</v>
          </cell>
          <cell r="AP792">
            <v>30000</v>
          </cell>
          <cell r="AQ792">
            <v>50000</v>
          </cell>
          <cell r="AR792">
            <v>14000</v>
          </cell>
          <cell r="AS792">
            <v>19000</v>
          </cell>
          <cell r="AT792">
            <v>25000</v>
          </cell>
          <cell r="AU792">
            <v>10000</v>
          </cell>
          <cell r="AV792">
            <v>180000</v>
          </cell>
        </row>
        <row r="793">
          <cell r="AL793">
            <v>160000</v>
          </cell>
          <cell r="AM793">
            <v>12000</v>
          </cell>
          <cell r="AN793">
            <v>0</v>
          </cell>
          <cell r="AO793">
            <v>25000</v>
          </cell>
          <cell r="AP793">
            <v>0</v>
          </cell>
          <cell r="AQ793">
            <v>30000</v>
          </cell>
          <cell r="AR793">
            <v>15000</v>
          </cell>
          <cell r="AS793">
            <v>36000</v>
          </cell>
          <cell r="AT793">
            <v>0</v>
          </cell>
          <cell r="AU793">
            <v>9000</v>
          </cell>
          <cell r="AV793">
            <v>160000</v>
          </cell>
        </row>
        <row r="794">
          <cell r="AL794">
            <v>200000</v>
          </cell>
          <cell r="AM794">
            <v>15000</v>
          </cell>
          <cell r="AN794">
            <v>36000</v>
          </cell>
          <cell r="AO794">
            <v>25000</v>
          </cell>
          <cell r="AP794">
            <v>25000</v>
          </cell>
          <cell r="AQ794">
            <v>36000</v>
          </cell>
          <cell r="AR794">
            <v>16000</v>
          </cell>
          <cell r="AS794">
            <v>20000</v>
          </cell>
          <cell r="AT794">
            <v>0</v>
          </cell>
          <cell r="AU794">
            <v>5000</v>
          </cell>
          <cell r="AV794">
            <v>160000</v>
          </cell>
        </row>
        <row r="795">
          <cell r="AL795">
            <v>190000</v>
          </cell>
          <cell r="AM795">
            <v>16000</v>
          </cell>
          <cell r="AN795">
            <v>28000</v>
          </cell>
          <cell r="AO795">
            <v>30000</v>
          </cell>
          <cell r="AP795">
            <v>30000</v>
          </cell>
          <cell r="AQ795">
            <v>50000</v>
          </cell>
          <cell r="AR795">
            <v>16000</v>
          </cell>
          <cell r="AS795">
            <v>20000</v>
          </cell>
          <cell r="AT795">
            <v>36000</v>
          </cell>
          <cell r="AU795">
            <v>6000</v>
          </cell>
          <cell r="AV795">
            <v>150000</v>
          </cell>
        </row>
        <row r="796">
          <cell r="AL796">
            <v>200000</v>
          </cell>
          <cell r="AM796">
            <v>19000</v>
          </cell>
          <cell r="AN796">
            <v>50000</v>
          </cell>
          <cell r="AO796">
            <v>30000</v>
          </cell>
          <cell r="AP796">
            <v>20000</v>
          </cell>
          <cell r="AQ796">
            <v>50000</v>
          </cell>
          <cell r="AR796">
            <v>18000</v>
          </cell>
          <cell r="AS796">
            <v>40000</v>
          </cell>
          <cell r="AT796">
            <v>0</v>
          </cell>
          <cell r="AU796">
            <v>9000</v>
          </cell>
          <cell r="AV796">
            <v>180000</v>
          </cell>
        </row>
        <row r="797">
          <cell r="AL797">
            <v>180000</v>
          </cell>
          <cell r="AM797">
            <v>15000</v>
          </cell>
          <cell r="AN797">
            <v>30000</v>
          </cell>
          <cell r="AO797">
            <v>28000</v>
          </cell>
          <cell r="AP797">
            <v>0</v>
          </cell>
          <cell r="AQ797">
            <v>36000</v>
          </cell>
          <cell r="AR797">
            <v>16000</v>
          </cell>
          <cell r="AS797">
            <v>25000</v>
          </cell>
          <cell r="AT797">
            <v>0</v>
          </cell>
          <cell r="AU797">
            <v>6000</v>
          </cell>
          <cell r="AV797">
            <v>160000</v>
          </cell>
        </row>
        <row r="798">
          <cell r="AL798">
            <v>160000</v>
          </cell>
          <cell r="AM798">
            <v>16000</v>
          </cell>
          <cell r="AN798">
            <v>36000</v>
          </cell>
          <cell r="AO798">
            <v>25000</v>
          </cell>
          <cell r="AP798">
            <v>10000</v>
          </cell>
          <cell r="AQ798">
            <v>38000</v>
          </cell>
          <cell r="AR798">
            <v>15000</v>
          </cell>
          <cell r="AS798">
            <v>26000</v>
          </cell>
          <cell r="AT798">
            <v>0</v>
          </cell>
          <cell r="AU798">
            <v>9000</v>
          </cell>
          <cell r="AV798">
            <v>160000</v>
          </cell>
        </row>
        <row r="799">
          <cell r="AL799">
            <v>180000</v>
          </cell>
          <cell r="AM799">
            <v>12000</v>
          </cell>
          <cell r="AN799">
            <v>30000</v>
          </cell>
          <cell r="AO799">
            <v>25000</v>
          </cell>
          <cell r="AP799">
            <v>30000</v>
          </cell>
          <cell r="AQ799">
            <v>60000</v>
          </cell>
          <cell r="AR799">
            <v>12000</v>
          </cell>
          <cell r="AS799">
            <v>30000</v>
          </cell>
          <cell r="AT799">
            <v>25000</v>
          </cell>
          <cell r="AU799">
            <v>9000</v>
          </cell>
          <cell r="AV799">
            <v>160000</v>
          </cell>
        </row>
        <row r="800">
          <cell r="AL800">
            <v>200000</v>
          </cell>
          <cell r="AM800">
            <v>15000</v>
          </cell>
          <cell r="AN800">
            <v>60000</v>
          </cell>
          <cell r="AO800">
            <v>30000</v>
          </cell>
          <cell r="AP800">
            <v>30000</v>
          </cell>
          <cell r="AQ800">
            <v>50000</v>
          </cell>
          <cell r="AR800">
            <v>12000</v>
          </cell>
          <cell r="AS800">
            <v>50000</v>
          </cell>
          <cell r="AT800">
            <v>0</v>
          </cell>
          <cell r="AU800">
            <v>10000</v>
          </cell>
          <cell r="AV800">
            <v>200000</v>
          </cell>
        </row>
        <row r="801">
          <cell r="AL801">
            <v>180000</v>
          </cell>
          <cell r="AM801">
            <v>12000</v>
          </cell>
          <cell r="AN801">
            <v>36000</v>
          </cell>
          <cell r="AO801">
            <v>25000</v>
          </cell>
          <cell r="AP801">
            <v>20000</v>
          </cell>
          <cell r="AQ801">
            <v>50000</v>
          </cell>
          <cell r="AR801">
            <v>20000</v>
          </cell>
          <cell r="AS801">
            <v>20000</v>
          </cell>
          <cell r="AT801">
            <v>30000</v>
          </cell>
          <cell r="AU801">
            <v>6000</v>
          </cell>
          <cell r="AV801">
            <v>130000</v>
          </cell>
        </row>
        <row r="802">
          <cell r="AL802">
            <v>150000</v>
          </cell>
          <cell r="AM802">
            <v>15000</v>
          </cell>
          <cell r="AN802">
            <v>50000</v>
          </cell>
          <cell r="AO802">
            <v>30000</v>
          </cell>
          <cell r="AP802">
            <v>20000</v>
          </cell>
          <cell r="AQ802">
            <v>50000</v>
          </cell>
          <cell r="AR802">
            <v>20000</v>
          </cell>
          <cell r="AS802">
            <v>15000</v>
          </cell>
          <cell r="AT802">
            <v>0</v>
          </cell>
          <cell r="AU802">
            <v>6000</v>
          </cell>
          <cell r="AV802">
            <v>160000</v>
          </cell>
        </row>
        <row r="803">
          <cell r="AL803">
            <v>150000</v>
          </cell>
          <cell r="AM803">
            <v>12000</v>
          </cell>
          <cell r="AN803">
            <v>30000</v>
          </cell>
          <cell r="AO803">
            <v>25000</v>
          </cell>
          <cell r="AP803">
            <v>0</v>
          </cell>
          <cell r="AQ803">
            <v>50000</v>
          </cell>
          <cell r="AR803">
            <v>10000</v>
          </cell>
          <cell r="AS803">
            <v>15000</v>
          </cell>
          <cell r="AT803">
            <v>0</v>
          </cell>
          <cell r="AU803">
            <v>6000</v>
          </cell>
          <cell r="AV803">
            <v>160000</v>
          </cell>
        </row>
        <row r="804">
          <cell r="AL804">
            <v>250000</v>
          </cell>
          <cell r="AM804">
            <v>20000</v>
          </cell>
          <cell r="AN804">
            <v>60000</v>
          </cell>
          <cell r="AO804">
            <v>36000</v>
          </cell>
          <cell r="AP804">
            <v>40000</v>
          </cell>
          <cell r="AQ804">
            <v>56000</v>
          </cell>
          <cell r="AR804">
            <v>25000</v>
          </cell>
          <cell r="AS804">
            <v>50000</v>
          </cell>
          <cell r="AT804">
            <v>30000</v>
          </cell>
          <cell r="AU804">
            <v>15000</v>
          </cell>
          <cell r="AV804">
            <v>250000</v>
          </cell>
        </row>
        <row r="805">
          <cell r="AL805">
            <v>170000</v>
          </cell>
          <cell r="AM805">
            <v>15000</v>
          </cell>
          <cell r="AN805">
            <v>39000</v>
          </cell>
          <cell r="AO805">
            <v>25000</v>
          </cell>
          <cell r="AP805">
            <v>10000</v>
          </cell>
          <cell r="AQ805">
            <v>50000</v>
          </cell>
          <cell r="AR805">
            <v>20000</v>
          </cell>
          <cell r="AS805">
            <v>25000</v>
          </cell>
          <cell r="AT805">
            <v>36000</v>
          </cell>
          <cell r="AU805">
            <v>6000</v>
          </cell>
          <cell r="AV805">
            <v>160000</v>
          </cell>
        </row>
        <row r="806">
          <cell r="AL806">
            <v>170000</v>
          </cell>
          <cell r="AM806">
            <v>16000</v>
          </cell>
          <cell r="AN806">
            <v>39000</v>
          </cell>
          <cell r="AO806">
            <v>25000</v>
          </cell>
          <cell r="AP806">
            <v>10000</v>
          </cell>
          <cell r="AQ806">
            <v>50000</v>
          </cell>
          <cell r="AR806">
            <v>16000</v>
          </cell>
          <cell r="AS806">
            <v>50000</v>
          </cell>
          <cell r="AT806">
            <v>0</v>
          </cell>
          <cell r="AU806">
            <v>6000</v>
          </cell>
          <cell r="AV806">
            <v>160000</v>
          </cell>
        </row>
        <row r="807">
          <cell r="AL807">
            <v>160000</v>
          </cell>
          <cell r="AM807">
            <v>16000</v>
          </cell>
          <cell r="AN807">
            <v>30000</v>
          </cell>
          <cell r="AO807">
            <v>20000</v>
          </cell>
          <cell r="AP807">
            <v>10000</v>
          </cell>
          <cell r="AQ807">
            <v>30000</v>
          </cell>
          <cell r="AR807">
            <v>10000</v>
          </cell>
          <cell r="AS807">
            <v>20000</v>
          </cell>
          <cell r="AT807">
            <v>20000</v>
          </cell>
          <cell r="AU807">
            <v>6000</v>
          </cell>
          <cell r="AV807">
            <v>160000</v>
          </cell>
        </row>
        <row r="808">
          <cell r="AL808">
            <v>200000</v>
          </cell>
          <cell r="AM808">
            <v>17000</v>
          </cell>
          <cell r="AN808">
            <v>50000</v>
          </cell>
          <cell r="AO808">
            <v>40000</v>
          </cell>
          <cell r="AP808">
            <v>30000</v>
          </cell>
          <cell r="AQ808">
            <v>50000</v>
          </cell>
          <cell r="AR808">
            <v>16000</v>
          </cell>
          <cell r="AS808">
            <v>12000</v>
          </cell>
          <cell r="AT808">
            <v>30000</v>
          </cell>
          <cell r="AU808">
            <v>9000</v>
          </cell>
          <cell r="AV808">
            <v>190000</v>
          </cell>
        </row>
        <row r="809">
          <cell r="AL809">
            <v>160000</v>
          </cell>
          <cell r="AM809">
            <v>15000</v>
          </cell>
          <cell r="AN809">
            <v>36000</v>
          </cell>
          <cell r="AO809">
            <v>25000</v>
          </cell>
          <cell r="AP809">
            <v>0</v>
          </cell>
          <cell r="AQ809">
            <v>50000</v>
          </cell>
          <cell r="AR809">
            <v>50000</v>
          </cell>
          <cell r="AS809">
            <v>30000</v>
          </cell>
          <cell r="AT809">
            <v>0</v>
          </cell>
          <cell r="AU809">
            <v>6000</v>
          </cell>
          <cell r="AV809">
            <v>160000</v>
          </cell>
        </row>
        <row r="810">
          <cell r="AL810">
            <v>190000</v>
          </cell>
          <cell r="AM810">
            <v>16000</v>
          </cell>
          <cell r="AN810">
            <v>35000</v>
          </cell>
          <cell r="AO810">
            <v>30000</v>
          </cell>
          <cell r="AP810">
            <v>20000</v>
          </cell>
          <cell r="AQ810">
            <v>56000</v>
          </cell>
          <cell r="AR810">
            <v>15000</v>
          </cell>
          <cell r="AS810">
            <v>25000</v>
          </cell>
          <cell r="AT810">
            <v>30000</v>
          </cell>
          <cell r="AU810">
            <v>6000</v>
          </cell>
          <cell r="AV810">
            <v>190000</v>
          </cell>
        </row>
        <row r="811">
          <cell r="AL811">
            <v>160000</v>
          </cell>
          <cell r="AM811">
            <v>12000</v>
          </cell>
          <cell r="AN811">
            <v>20000</v>
          </cell>
          <cell r="AO811">
            <v>25000</v>
          </cell>
          <cell r="AP811">
            <v>10000</v>
          </cell>
          <cell r="AQ811">
            <v>56000</v>
          </cell>
          <cell r="AR811">
            <v>12000</v>
          </cell>
          <cell r="AS811">
            <v>25000</v>
          </cell>
          <cell r="AT811">
            <v>20000</v>
          </cell>
          <cell r="AU811">
            <v>6000</v>
          </cell>
          <cell r="AV811">
            <v>160000</v>
          </cell>
        </row>
        <row r="812">
          <cell r="AL812">
            <v>200000</v>
          </cell>
          <cell r="AM812">
            <v>20000</v>
          </cell>
          <cell r="AN812">
            <v>16000</v>
          </cell>
          <cell r="AO812">
            <v>36000</v>
          </cell>
          <cell r="AP812">
            <v>30000</v>
          </cell>
          <cell r="AQ812">
            <v>50000</v>
          </cell>
          <cell r="AR812">
            <v>25000</v>
          </cell>
          <cell r="AS812">
            <v>20000</v>
          </cell>
          <cell r="AT812">
            <v>26000</v>
          </cell>
          <cell r="AU812">
            <v>6000</v>
          </cell>
          <cell r="AV812">
            <v>160000</v>
          </cell>
        </row>
        <row r="813">
          <cell r="AL813">
            <v>180000</v>
          </cell>
          <cell r="AM813">
            <v>12000</v>
          </cell>
          <cell r="AN813">
            <v>25000</v>
          </cell>
          <cell r="AO813">
            <v>30000</v>
          </cell>
          <cell r="AP813">
            <v>20000</v>
          </cell>
          <cell r="AQ813">
            <v>50000</v>
          </cell>
          <cell r="AR813">
            <v>20000</v>
          </cell>
          <cell r="AS813">
            <v>25000</v>
          </cell>
          <cell r="AT813">
            <v>23000</v>
          </cell>
          <cell r="AU813">
            <v>9000</v>
          </cell>
          <cell r="AV813">
            <v>160000</v>
          </cell>
        </row>
        <row r="814">
          <cell r="AL814">
            <v>250000</v>
          </cell>
          <cell r="AM814">
            <v>15000</v>
          </cell>
          <cell r="AN814">
            <v>25000</v>
          </cell>
          <cell r="AO814">
            <v>50000</v>
          </cell>
          <cell r="AP814">
            <v>250000</v>
          </cell>
          <cell r="AQ814">
            <v>50000</v>
          </cell>
          <cell r="AR814">
            <v>25000</v>
          </cell>
          <cell r="AS814">
            <v>50000</v>
          </cell>
          <cell r="AT814">
            <v>0</v>
          </cell>
          <cell r="AU814">
            <v>10000</v>
          </cell>
          <cell r="AV814">
            <v>150000</v>
          </cell>
        </row>
        <row r="815">
          <cell r="AL815">
            <v>200000</v>
          </cell>
          <cell r="AM815">
            <v>15000</v>
          </cell>
          <cell r="AN815">
            <v>0</v>
          </cell>
          <cell r="AO815">
            <v>15000</v>
          </cell>
          <cell r="AP815">
            <v>100000</v>
          </cell>
          <cell r="AQ815">
            <v>150000</v>
          </cell>
          <cell r="AR815">
            <v>30000</v>
          </cell>
          <cell r="AS815">
            <v>50000</v>
          </cell>
          <cell r="AT815">
            <v>0</v>
          </cell>
          <cell r="AU815">
            <v>10000</v>
          </cell>
          <cell r="AV815">
            <v>150000</v>
          </cell>
        </row>
        <row r="816">
          <cell r="AL816">
            <v>200000</v>
          </cell>
          <cell r="AM816">
            <v>15000</v>
          </cell>
          <cell r="AN816">
            <v>10000</v>
          </cell>
          <cell r="AO816">
            <v>0</v>
          </cell>
          <cell r="AP816">
            <v>30000</v>
          </cell>
          <cell r="AQ816">
            <v>20000</v>
          </cell>
          <cell r="AR816">
            <v>10000</v>
          </cell>
          <cell r="AS816">
            <v>20000</v>
          </cell>
          <cell r="AT816">
            <v>50000</v>
          </cell>
          <cell r="AU816">
            <v>5000</v>
          </cell>
          <cell r="AV816">
            <v>10000</v>
          </cell>
        </row>
        <row r="817">
          <cell r="AL817">
            <v>150000</v>
          </cell>
          <cell r="AM817">
            <v>15000</v>
          </cell>
          <cell r="AN817">
            <v>0</v>
          </cell>
          <cell r="AO817">
            <v>10000</v>
          </cell>
          <cell r="AP817">
            <v>10000</v>
          </cell>
          <cell r="AQ817">
            <v>15000</v>
          </cell>
          <cell r="AR817">
            <v>10000</v>
          </cell>
          <cell r="AS817">
            <v>20000</v>
          </cell>
          <cell r="AT817">
            <v>0</v>
          </cell>
          <cell r="AU817">
            <v>5000</v>
          </cell>
          <cell r="AV817">
            <v>13000</v>
          </cell>
        </row>
        <row r="818">
          <cell r="AL818">
            <v>150000</v>
          </cell>
          <cell r="AM818">
            <v>10000</v>
          </cell>
          <cell r="AN818">
            <v>0</v>
          </cell>
          <cell r="AO818">
            <v>10000</v>
          </cell>
          <cell r="AP818">
            <v>20000</v>
          </cell>
          <cell r="AQ818">
            <v>10000</v>
          </cell>
          <cell r="AR818">
            <v>20000</v>
          </cell>
          <cell r="AS818">
            <v>10000</v>
          </cell>
          <cell r="AT818">
            <v>30000</v>
          </cell>
          <cell r="AU818">
            <v>5000</v>
          </cell>
          <cell r="AV818">
            <v>12000</v>
          </cell>
        </row>
        <row r="819">
          <cell r="AL819">
            <v>150000</v>
          </cell>
          <cell r="AM819">
            <v>15000</v>
          </cell>
          <cell r="AN819">
            <v>0</v>
          </cell>
          <cell r="AO819">
            <v>20000</v>
          </cell>
          <cell r="AP819">
            <v>30000</v>
          </cell>
          <cell r="AQ819">
            <v>10000</v>
          </cell>
          <cell r="AR819">
            <v>0</v>
          </cell>
          <cell r="AS819">
            <v>20000</v>
          </cell>
          <cell r="AT819">
            <v>15000</v>
          </cell>
          <cell r="AU819">
            <v>5000</v>
          </cell>
          <cell r="AV819">
            <v>15000</v>
          </cell>
        </row>
        <row r="820">
          <cell r="AL820">
            <v>150000</v>
          </cell>
          <cell r="AM820">
            <v>20000</v>
          </cell>
          <cell r="AN820">
            <v>0</v>
          </cell>
          <cell r="AO820">
            <v>10000</v>
          </cell>
          <cell r="AP820">
            <v>30000</v>
          </cell>
          <cell r="AQ820">
            <v>0</v>
          </cell>
          <cell r="AR820">
            <v>10000</v>
          </cell>
          <cell r="AS820">
            <v>10000</v>
          </cell>
          <cell r="AT820">
            <v>0</v>
          </cell>
          <cell r="AU820">
            <v>10000</v>
          </cell>
          <cell r="AV820">
            <v>13000</v>
          </cell>
        </row>
        <row r="821">
          <cell r="AL821">
            <v>170000</v>
          </cell>
          <cell r="AM821">
            <v>15000</v>
          </cell>
          <cell r="AN821">
            <v>0</v>
          </cell>
          <cell r="AO821">
            <v>10000</v>
          </cell>
          <cell r="AP821">
            <v>50000</v>
          </cell>
          <cell r="AQ821">
            <v>30000</v>
          </cell>
          <cell r="AR821">
            <v>10000</v>
          </cell>
          <cell r="AS821">
            <v>20000</v>
          </cell>
          <cell r="AT821">
            <v>7000</v>
          </cell>
          <cell r="AU821">
            <v>10000</v>
          </cell>
          <cell r="AV821">
            <v>10000</v>
          </cell>
        </row>
        <row r="822">
          <cell r="AL822">
            <v>130000</v>
          </cell>
          <cell r="AM822">
            <v>8000</v>
          </cell>
          <cell r="AN822">
            <v>0</v>
          </cell>
          <cell r="AO822">
            <v>10000</v>
          </cell>
          <cell r="AP822">
            <v>10000</v>
          </cell>
          <cell r="AQ822">
            <v>20000</v>
          </cell>
          <cell r="AR822">
            <v>10000</v>
          </cell>
          <cell r="AS822">
            <v>12000</v>
          </cell>
          <cell r="AT822">
            <v>20000</v>
          </cell>
          <cell r="AU822">
            <v>3000</v>
          </cell>
          <cell r="AV822">
            <v>10000</v>
          </cell>
        </row>
        <row r="823">
          <cell r="AL823">
            <v>150000</v>
          </cell>
          <cell r="AM823">
            <v>15000</v>
          </cell>
          <cell r="AN823">
            <v>0</v>
          </cell>
          <cell r="AO823">
            <v>15000</v>
          </cell>
          <cell r="AP823">
            <v>10000</v>
          </cell>
          <cell r="AQ823">
            <v>0</v>
          </cell>
          <cell r="AR823">
            <v>15000</v>
          </cell>
          <cell r="AS823">
            <v>13000</v>
          </cell>
          <cell r="AT823">
            <v>50000</v>
          </cell>
          <cell r="AU823">
            <v>20000</v>
          </cell>
          <cell r="AV823">
            <v>10000</v>
          </cell>
        </row>
        <row r="824">
          <cell r="AL824">
            <v>200000</v>
          </cell>
          <cell r="AM824">
            <v>12000</v>
          </cell>
          <cell r="AN824">
            <v>10000</v>
          </cell>
          <cell r="AO824">
            <v>10000</v>
          </cell>
          <cell r="AP824">
            <v>30000</v>
          </cell>
          <cell r="AQ824">
            <v>15000</v>
          </cell>
          <cell r="AR824">
            <v>10000</v>
          </cell>
          <cell r="AS824">
            <v>10000</v>
          </cell>
          <cell r="AT824">
            <v>0</v>
          </cell>
          <cell r="AU824">
            <v>5000</v>
          </cell>
          <cell r="AV824">
            <v>10000</v>
          </cell>
        </row>
        <row r="825">
          <cell r="AL825">
            <v>150000</v>
          </cell>
          <cell r="AM825">
            <v>15000</v>
          </cell>
          <cell r="AN825">
            <v>0</v>
          </cell>
          <cell r="AO825">
            <v>10000</v>
          </cell>
          <cell r="AP825">
            <v>28000</v>
          </cell>
          <cell r="AQ825">
            <v>0</v>
          </cell>
          <cell r="AR825">
            <v>15000</v>
          </cell>
          <cell r="AS825">
            <v>20000</v>
          </cell>
          <cell r="AT825">
            <v>20000</v>
          </cell>
          <cell r="AU825">
            <v>5000</v>
          </cell>
          <cell r="AV825">
            <v>10000</v>
          </cell>
        </row>
        <row r="826">
          <cell r="AL826">
            <v>200000</v>
          </cell>
          <cell r="AM826">
            <v>20000</v>
          </cell>
          <cell r="AN826">
            <v>0</v>
          </cell>
          <cell r="AO826">
            <v>10000</v>
          </cell>
          <cell r="AP826">
            <v>20000</v>
          </cell>
          <cell r="AQ826">
            <v>15000</v>
          </cell>
          <cell r="AR826">
            <v>20000</v>
          </cell>
          <cell r="AS826">
            <v>20000</v>
          </cell>
          <cell r="AT826">
            <v>0</v>
          </cell>
          <cell r="AU826">
            <v>10000</v>
          </cell>
          <cell r="AV826">
            <v>10000</v>
          </cell>
        </row>
        <row r="827">
          <cell r="AL827">
            <v>250000</v>
          </cell>
          <cell r="AM827">
            <v>15000</v>
          </cell>
          <cell r="AN827">
            <v>10000</v>
          </cell>
          <cell r="AO827">
            <v>10000</v>
          </cell>
          <cell r="AP827">
            <v>150000</v>
          </cell>
          <cell r="AQ827">
            <v>0</v>
          </cell>
          <cell r="AR827">
            <v>10000</v>
          </cell>
          <cell r="AS827">
            <v>15000</v>
          </cell>
          <cell r="AT827">
            <v>25000</v>
          </cell>
          <cell r="AU827">
            <v>5000</v>
          </cell>
          <cell r="AV827">
            <v>12000</v>
          </cell>
        </row>
        <row r="828">
          <cell r="AL828">
            <v>150000</v>
          </cell>
          <cell r="AM828">
            <v>10000</v>
          </cell>
          <cell r="AN828">
            <v>15000</v>
          </cell>
          <cell r="AO828">
            <v>5000</v>
          </cell>
          <cell r="AP828">
            <v>15000</v>
          </cell>
          <cell r="AQ828">
            <v>10000</v>
          </cell>
          <cell r="AR828">
            <v>10000</v>
          </cell>
          <cell r="AS828">
            <v>10000</v>
          </cell>
          <cell r="AT828">
            <v>75000</v>
          </cell>
          <cell r="AU828">
            <v>15000</v>
          </cell>
          <cell r="AV828">
            <v>12000</v>
          </cell>
        </row>
        <row r="829">
          <cell r="AL829">
            <v>270000</v>
          </cell>
          <cell r="AM829">
            <v>15000</v>
          </cell>
          <cell r="AN829">
            <v>13000</v>
          </cell>
          <cell r="AO829">
            <v>5000</v>
          </cell>
          <cell r="AP829">
            <v>50000</v>
          </cell>
          <cell r="AQ829">
            <v>0</v>
          </cell>
          <cell r="AR829">
            <v>15000</v>
          </cell>
          <cell r="AS829">
            <v>15000</v>
          </cell>
          <cell r="AT829">
            <v>0</v>
          </cell>
          <cell r="AU829">
            <v>40000</v>
          </cell>
          <cell r="AV829">
            <v>10000</v>
          </cell>
        </row>
        <row r="830">
          <cell r="AL830">
            <v>120000</v>
          </cell>
          <cell r="AM830">
            <v>15000</v>
          </cell>
          <cell r="AN830">
            <v>10000</v>
          </cell>
          <cell r="AO830">
            <v>20000</v>
          </cell>
          <cell r="AP830">
            <v>15000</v>
          </cell>
          <cell r="AQ830">
            <v>0</v>
          </cell>
          <cell r="AR830">
            <v>10000</v>
          </cell>
          <cell r="AS830">
            <v>12000</v>
          </cell>
          <cell r="AT830">
            <v>20000</v>
          </cell>
          <cell r="AU830">
            <v>5000</v>
          </cell>
          <cell r="AV830">
            <v>13000</v>
          </cell>
        </row>
        <row r="831">
          <cell r="AL831">
            <v>110000</v>
          </cell>
          <cell r="AM831">
            <v>15000</v>
          </cell>
          <cell r="AN831">
            <v>12000</v>
          </cell>
          <cell r="AO831">
            <v>10000</v>
          </cell>
          <cell r="AP831">
            <v>0</v>
          </cell>
          <cell r="AQ831">
            <v>15000</v>
          </cell>
          <cell r="AR831">
            <v>10000</v>
          </cell>
          <cell r="AS831">
            <v>0</v>
          </cell>
          <cell r="AT831">
            <v>35000</v>
          </cell>
          <cell r="AU831">
            <v>5000</v>
          </cell>
          <cell r="AV831">
            <v>10000</v>
          </cell>
        </row>
        <row r="832">
          <cell r="AL832">
            <v>100000</v>
          </cell>
          <cell r="AM832">
            <v>10000</v>
          </cell>
          <cell r="AN832">
            <v>15000</v>
          </cell>
          <cell r="AO832">
            <v>20000</v>
          </cell>
          <cell r="AP832">
            <v>20000</v>
          </cell>
          <cell r="AQ832">
            <v>10000</v>
          </cell>
          <cell r="AR832">
            <v>8000</v>
          </cell>
          <cell r="AS832">
            <v>12000</v>
          </cell>
          <cell r="AT832">
            <v>0</v>
          </cell>
          <cell r="AU832">
            <v>5000</v>
          </cell>
          <cell r="AV832">
            <v>10000</v>
          </cell>
        </row>
        <row r="833">
          <cell r="AL833">
            <v>250000</v>
          </cell>
          <cell r="AM833">
            <v>20000</v>
          </cell>
          <cell r="AN833">
            <v>0</v>
          </cell>
          <cell r="AO833">
            <v>15000</v>
          </cell>
          <cell r="AP833">
            <v>30000</v>
          </cell>
          <cell r="AQ833">
            <v>20000</v>
          </cell>
          <cell r="AR833">
            <v>15000</v>
          </cell>
          <cell r="AS833">
            <v>15000</v>
          </cell>
          <cell r="AT833">
            <v>0</v>
          </cell>
          <cell r="AU833">
            <v>5000</v>
          </cell>
          <cell r="AV833">
            <v>12000</v>
          </cell>
        </row>
        <row r="834">
          <cell r="AL834">
            <v>200000</v>
          </cell>
          <cell r="AM834">
            <v>15000</v>
          </cell>
          <cell r="AN834">
            <v>0</v>
          </cell>
          <cell r="AO834">
            <v>10000</v>
          </cell>
          <cell r="AP834">
            <v>15000</v>
          </cell>
          <cell r="AQ834">
            <v>10000</v>
          </cell>
          <cell r="AR834">
            <v>15000</v>
          </cell>
          <cell r="AS834">
            <v>20000</v>
          </cell>
          <cell r="AT834">
            <v>20000</v>
          </cell>
          <cell r="AU834">
            <v>5000</v>
          </cell>
          <cell r="AV834">
            <v>10000</v>
          </cell>
        </row>
        <row r="835">
          <cell r="AL835">
            <v>150000</v>
          </cell>
          <cell r="AM835">
            <v>10000</v>
          </cell>
          <cell r="AN835">
            <v>12000</v>
          </cell>
          <cell r="AO835">
            <v>7000</v>
          </cell>
          <cell r="AP835">
            <v>10000</v>
          </cell>
          <cell r="AQ835">
            <v>10000</v>
          </cell>
          <cell r="AR835">
            <v>10000</v>
          </cell>
          <cell r="AS835">
            <v>11000</v>
          </cell>
          <cell r="AT835">
            <v>10000</v>
          </cell>
          <cell r="AU835">
            <v>5000</v>
          </cell>
          <cell r="AV835">
            <v>10000</v>
          </cell>
        </row>
        <row r="836">
          <cell r="AL836">
            <v>200000</v>
          </cell>
          <cell r="AM836">
            <v>7000</v>
          </cell>
          <cell r="AN836">
            <v>10000</v>
          </cell>
          <cell r="AO836">
            <v>0</v>
          </cell>
          <cell r="AP836">
            <v>40000</v>
          </cell>
          <cell r="AQ836">
            <v>15000</v>
          </cell>
          <cell r="AR836">
            <v>10000</v>
          </cell>
          <cell r="AS836">
            <v>12000</v>
          </cell>
          <cell r="AT836">
            <v>25000</v>
          </cell>
          <cell r="AU836">
            <v>5000</v>
          </cell>
          <cell r="AV836">
            <v>10000</v>
          </cell>
        </row>
        <row r="837">
          <cell r="AL837">
            <v>150000</v>
          </cell>
          <cell r="AM837">
            <v>10000</v>
          </cell>
          <cell r="AN837">
            <v>11000</v>
          </cell>
          <cell r="AO837">
            <v>0</v>
          </cell>
          <cell r="AP837">
            <v>20000</v>
          </cell>
          <cell r="AQ837">
            <v>15000</v>
          </cell>
          <cell r="AR837">
            <v>10000</v>
          </cell>
          <cell r="AS837">
            <v>10000</v>
          </cell>
          <cell r="AT837">
            <v>60000</v>
          </cell>
          <cell r="AU837">
            <v>20000</v>
          </cell>
          <cell r="AV837">
            <v>12000</v>
          </cell>
        </row>
        <row r="838">
          <cell r="AL838">
            <v>100000</v>
          </cell>
          <cell r="AM838">
            <v>10000</v>
          </cell>
          <cell r="AN838">
            <v>10000</v>
          </cell>
          <cell r="AO838">
            <v>10000</v>
          </cell>
          <cell r="AP838">
            <v>15000</v>
          </cell>
          <cell r="AQ838">
            <v>20000</v>
          </cell>
          <cell r="AR838">
            <v>10000</v>
          </cell>
          <cell r="AS838">
            <v>11000</v>
          </cell>
          <cell r="AT838">
            <v>20000</v>
          </cell>
          <cell r="AU838">
            <v>10000</v>
          </cell>
          <cell r="AV838">
            <v>15000</v>
          </cell>
        </row>
        <row r="839">
          <cell r="AL839">
            <v>300000</v>
          </cell>
          <cell r="AM839">
            <v>15000</v>
          </cell>
          <cell r="AN839">
            <v>10000</v>
          </cell>
          <cell r="AO839">
            <v>0</v>
          </cell>
          <cell r="AP839">
            <v>30000</v>
          </cell>
          <cell r="AQ839">
            <v>15000</v>
          </cell>
          <cell r="AR839">
            <v>10000</v>
          </cell>
          <cell r="AS839">
            <v>20000</v>
          </cell>
          <cell r="AT839">
            <v>20000</v>
          </cell>
          <cell r="AU839">
            <v>5000</v>
          </cell>
          <cell r="AV839">
            <v>10000</v>
          </cell>
        </row>
        <row r="840">
          <cell r="AL840">
            <v>150000</v>
          </cell>
          <cell r="AM840">
            <v>10000</v>
          </cell>
          <cell r="AN840">
            <v>12000</v>
          </cell>
          <cell r="AO840">
            <v>0</v>
          </cell>
          <cell r="AP840">
            <v>20000</v>
          </cell>
          <cell r="AQ840">
            <v>20000</v>
          </cell>
          <cell r="AR840">
            <v>10000</v>
          </cell>
          <cell r="AS840">
            <v>11000</v>
          </cell>
          <cell r="AT840">
            <v>15000</v>
          </cell>
          <cell r="AU840">
            <v>10000</v>
          </cell>
          <cell r="AV840">
            <v>12000</v>
          </cell>
        </row>
        <row r="841">
          <cell r="AL841">
            <v>150000</v>
          </cell>
          <cell r="AM841">
            <v>15000</v>
          </cell>
          <cell r="AN841">
            <v>10000</v>
          </cell>
          <cell r="AO841">
            <v>0</v>
          </cell>
          <cell r="AP841">
            <v>60000</v>
          </cell>
          <cell r="AQ841">
            <v>15000</v>
          </cell>
          <cell r="AR841">
            <v>10000</v>
          </cell>
          <cell r="AS841">
            <v>11000</v>
          </cell>
          <cell r="AT841">
            <v>15000</v>
          </cell>
          <cell r="AU841">
            <v>10000</v>
          </cell>
          <cell r="AV841">
            <v>10000</v>
          </cell>
        </row>
        <row r="842">
          <cell r="AL842">
            <v>150000</v>
          </cell>
          <cell r="AM842">
            <v>5000</v>
          </cell>
          <cell r="AN842">
            <v>12000</v>
          </cell>
          <cell r="AO842">
            <v>10000</v>
          </cell>
          <cell r="AP842">
            <v>25000</v>
          </cell>
          <cell r="AQ842">
            <v>10000</v>
          </cell>
          <cell r="AR842">
            <v>15000</v>
          </cell>
          <cell r="AS842">
            <v>12000</v>
          </cell>
          <cell r="AT842">
            <v>20000</v>
          </cell>
          <cell r="AU842">
            <v>10000</v>
          </cell>
          <cell r="AV842">
            <v>10000</v>
          </cell>
        </row>
        <row r="843">
          <cell r="AL843">
            <v>200000</v>
          </cell>
          <cell r="AM843">
            <v>10000</v>
          </cell>
          <cell r="AN843">
            <v>12000</v>
          </cell>
          <cell r="AO843">
            <v>5000</v>
          </cell>
          <cell r="AP843">
            <v>0</v>
          </cell>
          <cell r="AQ843">
            <v>20000</v>
          </cell>
          <cell r="AR843">
            <v>10000</v>
          </cell>
          <cell r="AS843">
            <v>11000</v>
          </cell>
          <cell r="AT843">
            <v>15000</v>
          </cell>
          <cell r="AU843">
            <v>5000</v>
          </cell>
          <cell r="AV843">
            <v>10000</v>
          </cell>
        </row>
        <row r="844">
          <cell r="AL844">
            <v>200000</v>
          </cell>
          <cell r="AM844">
            <v>5000</v>
          </cell>
          <cell r="AN844">
            <v>10000</v>
          </cell>
          <cell r="AO844">
            <v>15000</v>
          </cell>
          <cell r="AP844">
            <v>50000</v>
          </cell>
          <cell r="AQ844">
            <v>0</v>
          </cell>
          <cell r="AR844">
            <v>20000</v>
          </cell>
          <cell r="AS844">
            <v>15000</v>
          </cell>
          <cell r="AT844">
            <v>25000</v>
          </cell>
          <cell r="AU844">
            <v>5000</v>
          </cell>
          <cell r="AV844">
            <v>10000</v>
          </cell>
        </row>
        <row r="845">
          <cell r="AL845">
            <v>100000</v>
          </cell>
          <cell r="AM845">
            <v>5000</v>
          </cell>
          <cell r="AN845">
            <v>0</v>
          </cell>
          <cell r="AO845">
            <v>10000</v>
          </cell>
          <cell r="AP845">
            <v>0</v>
          </cell>
          <cell r="AQ845">
            <v>5000</v>
          </cell>
          <cell r="AR845">
            <v>10000</v>
          </cell>
          <cell r="AS845">
            <v>12000</v>
          </cell>
          <cell r="AT845">
            <v>15000</v>
          </cell>
          <cell r="AU845">
            <v>10000</v>
          </cell>
          <cell r="AV845">
            <v>10000</v>
          </cell>
        </row>
        <row r="846">
          <cell r="AL846">
            <v>150000</v>
          </cell>
          <cell r="AM846">
            <v>15000</v>
          </cell>
          <cell r="AN846">
            <v>10000</v>
          </cell>
          <cell r="AO846">
            <v>10000</v>
          </cell>
          <cell r="AP846">
            <v>40000</v>
          </cell>
          <cell r="AQ846">
            <v>30000</v>
          </cell>
          <cell r="AR846">
            <v>15000</v>
          </cell>
          <cell r="AS846">
            <v>10000</v>
          </cell>
          <cell r="AT846">
            <v>50000</v>
          </cell>
          <cell r="AU846">
            <v>5000</v>
          </cell>
          <cell r="AV846">
            <v>10000</v>
          </cell>
        </row>
        <row r="847">
          <cell r="AL847">
            <v>80000</v>
          </cell>
          <cell r="AM847">
            <v>10000</v>
          </cell>
          <cell r="AN847">
            <v>0</v>
          </cell>
          <cell r="AO847">
            <v>10000</v>
          </cell>
          <cell r="AP847">
            <v>0</v>
          </cell>
          <cell r="AQ847">
            <v>5000</v>
          </cell>
          <cell r="AR847">
            <v>10000</v>
          </cell>
          <cell r="AS847">
            <v>10000</v>
          </cell>
          <cell r="AT847">
            <v>35000</v>
          </cell>
          <cell r="AU847">
            <v>5000</v>
          </cell>
          <cell r="AV847">
            <v>11000</v>
          </cell>
        </row>
        <row r="848">
          <cell r="AL848">
            <v>150000</v>
          </cell>
          <cell r="AM848">
            <v>10000</v>
          </cell>
          <cell r="AN848">
            <v>10000</v>
          </cell>
          <cell r="AO848">
            <v>15000</v>
          </cell>
          <cell r="AP848">
            <v>50000</v>
          </cell>
          <cell r="AQ848">
            <v>50000</v>
          </cell>
          <cell r="AR848">
            <v>10000</v>
          </cell>
          <cell r="AS848">
            <v>11000</v>
          </cell>
          <cell r="AT848">
            <v>0</v>
          </cell>
          <cell r="AU848">
            <v>10000</v>
          </cell>
          <cell r="AV848">
            <v>7000</v>
          </cell>
        </row>
        <row r="849">
          <cell r="AL849">
            <v>200000</v>
          </cell>
          <cell r="AM849">
            <v>15000</v>
          </cell>
          <cell r="AN849">
            <v>0</v>
          </cell>
          <cell r="AO849">
            <v>10000</v>
          </cell>
          <cell r="AP849">
            <v>0</v>
          </cell>
          <cell r="AQ849">
            <v>0</v>
          </cell>
          <cell r="AR849">
            <v>12000</v>
          </cell>
          <cell r="AS849">
            <v>13000</v>
          </cell>
          <cell r="AT849">
            <v>0</v>
          </cell>
          <cell r="AU849">
            <v>5000</v>
          </cell>
          <cell r="AV849">
            <v>10000</v>
          </cell>
        </row>
        <row r="850">
          <cell r="AL850">
            <v>250000</v>
          </cell>
          <cell r="AM850">
            <v>15000</v>
          </cell>
          <cell r="AN850">
            <v>10000</v>
          </cell>
          <cell r="AO850">
            <v>5000</v>
          </cell>
          <cell r="AP850">
            <v>30000</v>
          </cell>
          <cell r="AQ850">
            <v>10000</v>
          </cell>
          <cell r="AR850">
            <v>10000</v>
          </cell>
          <cell r="AS850">
            <v>10000</v>
          </cell>
          <cell r="AT850">
            <v>40000</v>
          </cell>
          <cell r="AU850">
            <v>5000</v>
          </cell>
          <cell r="AV850">
            <v>11000</v>
          </cell>
        </row>
        <row r="851">
          <cell r="AL851">
            <v>150000</v>
          </cell>
          <cell r="AM851">
            <v>7000</v>
          </cell>
          <cell r="AN851">
            <v>12000</v>
          </cell>
          <cell r="AO851">
            <v>5000</v>
          </cell>
          <cell r="AP851">
            <v>30000</v>
          </cell>
          <cell r="AQ851">
            <v>40000</v>
          </cell>
          <cell r="AR851">
            <v>12000</v>
          </cell>
          <cell r="AS851">
            <v>10000</v>
          </cell>
          <cell r="AT851">
            <v>15000</v>
          </cell>
          <cell r="AU851">
            <v>3000</v>
          </cell>
          <cell r="AV851">
            <v>10000</v>
          </cell>
        </row>
        <row r="852">
          <cell r="AL852">
            <v>150000</v>
          </cell>
          <cell r="AM852">
            <v>10000</v>
          </cell>
          <cell r="AN852">
            <v>12000</v>
          </cell>
          <cell r="AO852">
            <v>8000</v>
          </cell>
          <cell r="AP852">
            <v>20000</v>
          </cell>
          <cell r="AQ852">
            <v>15000</v>
          </cell>
          <cell r="AR852">
            <v>15000</v>
          </cell>
          <cell r="AS852">
            <v>10000</v>
          </cell>
          <cell r="AT852">
            <v>50000</v>
          </cell>
          <cell r="AU852">
            <v>20000</v>
          </cell>
          <cell r="AV852">
            <v>10000</v>
          </cell>
        </row>
        <row r="853">
          <cell r="AL853">
            <v>150000</v>
          </cell>
          <cell r="AM853">
            <v>20000</v>
          </cell>
          <cell r="AN853">
            <v>10000</v>
          </cell>
          <cell r="AO853">
            <v>8000</v>
          </cell>
          <cell r="AP853">
            <v>30000</v>
          </cell>
          <cell r="AQ853">
            <v>80000</v>
          </cell>
          <cell r="AR853">
            <v>10000</v>
          </cell>
          <cell r="AS853">
            <v>10000</v>
          </cell>
          <cell r="AT853">
            <v>10000</v>
          </cell>
          <cell r="AU853">
            <v>10000</v>
          </cell>
          <cell r="AV853">
            <v>12000</v>
          </cell>
        </row>
        <row r="854">
          <cell r="AL854">
            <v>150000</v>
          </cell>
          <cell r="AM854">
            <v>5000</v>
          </cell>
          <cell r="AN854">
            <v>11000</v>
          </cell>
          <cell r="AO854">
            <v>8000</v>
          </cell>
          <cell r="AP854">
            <v>20000</v>
          </cell>
          <cell r="AQ854">
            <v>15000</v>
          </cell>
          <cell r="AR854">
            <v>10000</v>
          </cell>
          <cell r="AS854">
            <v>10000</v>
          </cell>
          <cell r="AT854">
            <v>15000</v>
          </cell>
          <cell r="AU854">
            <v>5000</v>
          </cell>
          <cell r="AV854">
            <v>10000</v>
          </cell>
        </row>
        <row r="855">
          <cell r="AL855">
            <v>200000</v>
          </cell>
          <cell r="AM855">
            <v>5000</v>
          </cell>
          <cell r="AN855">
            <v>20000</v>
          </cell>
          <cell r="AO855">
            <v>20000</v>
          </cell>
          <cell r="AP855">
            <v>0</v>
          </cell>
          <cell r="AQ855">
            <v>0</v>
          </cell>
          <cell r="AR855">
            <v>10000</v>
          </cell>
          <cell r="AS855">
            <v>10000</v>
          </cell>
          <cell r="AT855">
            <v>15000</v>
          </cell>
          <cell r="AU855">
            <v>5000</v>
          </cell>
          <cell r="AV855">
            <v>11000</v>
          </cell>
        </row>
        <row r="856">
          <cell r="AL856">
            <v>150000</v>
          </cell>
          <cell r="AM856">
            <v>20000</v>
          </cell>
          <cell r="AN856">
            <v>12000</v>
          </cell>
          <cell r="AO856">
            <v>1000</v>
          </cell>
          <cell r="AP856">
            <v>15000</v>
          </cell>
          <cell r="AQ856">
            <v>20000</v>
          </cell>
          <cell r="AR856">
            <v>10000</v>
          </cell>
          <cell r="AS856">
            <v>10000</v>
          </cell>
          <cell r="AT856">
            <v>50000</v>
          </cell>
          <cell r="AU856">
            <v>10000</v>
          </cell>
          <cell r="AV856">
            <v>10000</v>
          </cell>
        </row>
        <row r="857">
          <cell r="AL857">
            <v>150000</v>
          </cell>
          <cell r="AM857">
            <v>10000</v>
          </cell>
          <cell r="AN857">
            <v>12000</v>
          </cell>
          <cell r="AO857">
            <v>5000</v>
          </cell>
          <cell r="AP857">
            <v>20000</v>
          </cell>
          <cell r="AQ857">
            <v>15000</v>
          </cell>
          <cell r="AR857">
            <v>10000</v>
          </cell>
          <cell r="AS857">
            <v>10000</v>
          </cell>
          <cell r="AT857">
            <v>30000</v>
          </cell>
          <cell r="AU857">
            <v>15000</v>
          </cell>
          <cell r="AV857">
            <v>10000</v>
          </cell>
        </row>
        <row r="858">
          <cell r="AL858">
            <v>100000</v>
          </cell>
          <cell r="AM858">
            <v>10000</v>
          </cell>
          <cell r="AN858">
            <v>0</v>
          </cell>
          <cell r="AO858">
            <v>0</v>
          </cell>
          <cell r="AP858">
            <v>0</v>
          </cell>
          <cell r="AQ858">
            <v>0</v>
          </cell>
          <cell r="AR858">
            <v>10000</v>
          </cell>
          <cell r="AS858">
            <v>10000</v>
          </cell>
          <cell r="AT858">
            <v>0</v>
          </cell>
          <cell r="AU858">
            <v>15000</v>
          </cell>
          <cell r="AV858">
            <v>12000</v>
          </cell>
        </row>
        <row r="859">
          <cell r="AL859">
            <v>150000</v>
          </cell>
          <cell r="AM859">
            <v>20000</v>
          </cell>
          <cell r="AN859">
            <v>0</v>
          </cell>
          <cell r="AO859">
            <v>5000</v>
          </cell>
          <cell r="AP859">
            <v>20000</v>
          </cell>
          <cell r="AQ859">
            <v>15000</v>
          </cell>
          <cell r="AR859">
            <v>10000</v>
          </cell>
          <cell r="AS859">
            <v>10000</v>
          </cell>
          <cell r="AT859">
            <v>50000</v>
          </cell>
          <cell r="AU859">
            <v>5000</v>
          </cell>
          <cell r="AV859">
            <v>11000</v>
          </cell>
        </row>
        <row r="860">
          <cell r="AL860">
            <v>100000</v>
          </cell>
          <cell r="AM860">
            <v>10000</v>
          </cell>
          <cell r="AN860">
            <v>0</v>
          </cell>
          <cell r="AO860">
            <v>0</v>
          </cell>
          <cell r="AP860">
            <v>0</v>
          </cell>
          <cell r="AQ860">
            <v>20000</v>
          </cell>
          <cell r="AR860">
            <v>0</v>
          </cell>
          <cell r="AS860">
            <v>12000</v>
          </cell>
          <cell r="AT860">
            <v>0</v>
          </cell>
          <cell r="AU860">
            <v>10000</v>
          </cell>
          <cell r="AV860">
            <v>9000</v>
          </cell>
        </row>
        <row r="861">
          <cell r="AL861">
            <v>100000</v>
          </cell>
          <cell r="AM861">
            <v>10000</v>
          </cell>
          <cell r="AN861">
            <v>0</v>
          </cell>
          <cell r="AO861">
            <v>5000</v>
          </cell>
          <cell r="AP861">
            <v>0</v>
          </cell>
          <cell r="AQ861">
            <v>20000</v>
          </cell>
          <cell r="AR861">
            <v>10000</v>
          </cell>
          <cell r="AS861">
            <v>10000</v>
          </cell>
          <cell r="AT861">
            <v>0</v>
          </cell>
          <cell r="AU861">
            <v>5000</v>
          </cell>
          <cell r="AV861">
            <v>8000</v>
          </cell>
        </row>
        <row r="862">
          <cell r="AL862">
            <v>100000</v>
          </cell>
          <cell r="AM862">
            <v>10000</v>
          </cell>
          <cell r="AN862">
            <v>0</v>
          </cell>
          <cell r="AO862">
            <v>10000</v>
          </cell>
          <cell r="AP862">
            <v>0</v>
          </cell>
          <cell r="AQ862">
            <v>0</v>
          </cell>
          <cell r="AR862">
            <v>15000</v>
          </cell>
          <cell r="AS862">
            <v>12000</v>
          </cell>
          <cell r="AT862">
            <v>0</v>
          </cell>
          <cell r="AU862">
            <v>5000</v>
          </cell>
          <cell r="AV862">
            <v>11000</v>
          </cell>
        </row>
        <row r="863">
          <cell r="AL863">
            <v>200000</v>
          </cell>
          <cell r="AM863">
            <v>15000</v>
          </cell>
          <cell r="AN863">
            <v>10000</v>
          </cell>
          <cell r="AO863">
            <v>5000</v>
          </cell>
          <cell r="AP863">
            <v>20000</v>
          </cell>
          <cell r="AQ863">
            <v>15000</v>
          </cell>
          <cell r="AR863">
            <v>10000</v>
          </cell>
          <cell r="AS863">
            <v>11000</v>
          </cell>
          <cell r="AT863">
            <v>0</v>
          </cell>
          <cell r="AU863">
            <v>5000</v>
          </cell>
          <cell r="AV863">
            <v>9000</v>
          </cell>
        </row>
        <row r="864">
          <cell r="AL864">
            <v>120000</v>
          </cell>
          <cell r="AM864">
            <v>10000</v>
          </cell>
          <cell r="AN864">
            <v>0</v>
          </cell>
          <cell r="AO864">
            <v>8000</v>
          </cell>
          <cell r="AP864">
            <v>0</v>
          </cell>
          <cell r="AQ864">
            <v>20000</v>
          </cell>
          <cell r="AR864">
            <v>10000</v>
          </cell>
          <cell r="AS864">
            <v>12000</v>
          </cell>
          <cell r="AT864">
            <v>25000</v>
          </cell>
          <cell r="AU864">
            <v>5000</v>
          </cell>
          <cell r="AV864">
            <v>10000</v>
          </cell>
        </row>
        <row r="865">
          <cell r="AL865">
            <v>150000</v>
          </cell>
          <cell r="AM865">
            <v>10000</v>
          </cell>
          <cell r="AN865">
            <v>0</v>
          </cell>
          <cell r="AO865">
            <v>5000</v>
          </cell>
          <cell r="AP865">
            <v>0</v>
          </cell>
          <cell r="AQ865">
            <v>0</v>
          </cell>
          <cell r="AR865">
            <v>15000</v>
          </cell>
          <cell r="AS865">
            <v>10000</v>
          </cell>
          <cell r="AT865">
            <v>25000</v>
          </cell>
          <cell r="AU865">
            <v>5000</v>
          </cell>
          <cell r="AV865">
            <v>8000</v>
          </cell>
        </row>
        <row r="866">
          <cell r="AL866">
            <v>100000</v>
          </cell>
          <cell r="AM866">
            <v>9000</v>
          </cell>
          <cell r="AN866">
            <v>0</v>
          </cell>
          <cell r="AO866">
            <v>5000</v>
          </cell>
          <cell r="AP866">
            <v>0</v>
          </cell>
          <cell r="AQ866">
            <v>15000</v>
          </cell>
          <cell r="AR866">
            <v>10000</v>
          </cell>
          <cell r="AS866">
            <v>10000</v>
          </cell>
          <cell r="AT866">
            <v>0</v>
          </cell>
          <cell r="AU866">
            <v>5000</v>
          </cell>
          <cell r="AV866">
            <v>12000</v>
          </cell>
        </row>
        <row r="867">
          <cell r="AL867">
            <v>200000</v>
          </cell>
          <cell r="AM867">
            <v>15000</v>
          </cell>
          <cell r="AN867">
            <v>0</v>
          </cell>
          <cell r="AO867">
            <v>10000</v>
          </cell>
          <cell r="AP867">
            <v>20000</v>
          </cell>
          <cell r="AQ867">
            <v>15000</v>
          </cell>
          <cell r="AR867">
            <v>10000</v>
          </cell>
          <cell r="AS867">
            <v>10000</v>
          </cell>
          <cell r="AT867">
            <v>0</v>
          </cell>
          <cell r="AU867">
            <v>5000</v>
          </cell>
          <cell r="AV867">
            <v>11000</v>
          </cell>
        </row>
        <row r="868">
          <cell r="AL868">
            <v>100000</v>
          </cell>
          <cell r="AM868">
            <v>2000</v>
          </cell>
          <cell r="AN868">
            <v>0</v>
          </cell>
          <cell r="AO868">
            <v>5000</v>
          </cell>
          <cell r="AP868">
            <v>0</v>
          </cell>
          <cell r="AQ868">
            <v>0</v>
          </cell>
          <cell r="AR868">
            <v>10000</v>
          </cell>
          <cell r="AS868">
            <v>10000</v>
          </cell>
          <cell r="AT868">
            <v>15000</v>
          </cell>
          <cell r="AU868">
            <v>5000</v>
          </cell>
          <cell r="AV868">
            <v>9000</v>
          </cell>
        </row>
        <row r="869">
          <cell r="AL869">
            <v>200000</v>
          </cell>
          <cell r="AM869">
            <v>15000</v>
          </cell>
          <cell r="AN869">
            <v>0</v>
          </cell>
          <cell r="AO869">
            <v>5000</v>
          </cell>
          <cell r="AP869">
            <v>20000</v>
          </cell>
          <cell r="AQ869">
            <v>10000</v>
          </cell>
          <cell r="AR869">
            <v>15000</v>
          </cell>
          <cell r="AS869">
            <v>10000</v>
          </cell>
          <cell r="AT869">
            <v>0</v>
          </cell>
          <cell r="AU869">
            <v>5000</v>
          </cell>
          <cell r="AV869">
            <v>10000</v>
          </cell>
        </row>
        <row r="870">
          <cell r="AL870">
            <v>200000</v>
          </cell>
          <cell r="AM870">
            <v>20000</v>
          </cell>
          <cell r="AN870">
            <v>0</v>
          </cell>
          <cell r="AO870">
            <v>10000</v>
          </cell>
          <cell r="AP870">
            <v>15000</v>
          </cell>
          <cell r="AQ870">
            <v>0</v>
          </cell>
          <cell r="AR870">
            <v>10000</v>
          </cell>
          <cell r="AS870">
            <v>10000</v>
          </cell>
          <cell r="AT870">
            <v>50000</v>
          </cell>
          <cell r="AU870">
            <v>5000</v>
          </cell>
          <cell r="AV870">
            <v>11000</v>
          </cell>
        </row>
        <row r="871">
          <cell r="AL871">
            <v>180000</v>
          </cell>
          <cell r="AM871">
            <v>10000</v>
          </cell>
          <cell r="AN871">
            <v>0</v>
          </cell>
          <cell r="AO871">
            <v>10000</v>
          </cell>
          <cell r="AP871">
            <v>20000</v>
          </cell>
          <cell r="AQ871">
            <v>0</v>
          </cell>
          <cell r="AR871">
            <v>10000</v>
          </cell>
          <cell r="AS871">
            <v>12000</v>
          </cell>
          <cell r="AT871">
            <v>0</v>
          </cell>
          <cell r="AU871">
            <v>5000</v>
          </cell>
          <cell r="AV871">
            <v>11000</v>
          </cell>
        </row>
        <row r="872">
          <cell r="AL872">
            <v>150000</v>
          </cell>
          <cell r="AM872">
            <v>5000</v>
          </cell>
          <cell r="AN872">
            <v>0</v>
          </cell>
          <cell r="AO872">
            <v>5000</v>
          </cell>
          <cell r="AP872">
            <v>20000</v>
          </cell>
          <cell r="AQ872">
            <v>15000</v>
          </cell>
          <cell r="AR872">
            <v>10000</v>
          </cell>
          <cell r="AS872">
            <v>10000</v>
          </cell>
          <cell r="AT872">
            <v>0</v>
          </cell>
          <cell r="AU872">
            <v>5000</v>
          </cell>
          <cell r="AV872">
            <v>9000</v>
          </cell>
        </row>
        <row r="873">
          <cell r="AL873">
            <v>150000</v>
          </cell>
          <cell r="AM873">
            <v>5000</v>
          </cell>
          <cell r="AN873">
            <v>0</v>
          </cell>
          <cell r="AO873">
            <v>10000</v>
          </cell>
          <cell r="AP873">
            <v>20000</v>
          </cell>
          <cell r="AQ873">
            <v>15000</v>
          </cell>
          <cell r="AR873">
            <v>10000</v>
          </cell>
          <cell r="AS873">
            <v>11000</v>
          </cell>
          <cell r="AT873">
            <v>0</v>
          </cell>
          <cell r="AU873">
            <v>10000</v>
          </cell>
          <cell r="AV873">
            <v>8000</v>
          </cell>
        </row>
        <row r="874">
          <cell r="AL874">
            <v>150000</v>
          </cell>
          <cell r="AM874">
            <v>2000</v>
          </cell>
          <cell r="AN874">
            <v>0</v>
          </cell>
          <cell r="AO874">
            <v>5000</v>
          </cell>
          <cell r="AP874">
            <v>0</v>
          </cell>
          <cell r="AQ874">
            <v>15000</v>
          </cell>
          <cell r="AR874">
            <v>10000</v>
          </cell>
          <cell r="AS874">
            <v>10000</v>
          </cell>
          <cell r="AT874">
            <v>25000</v>
          </cell>
          <cell r="AU874">
            <v>5000</v>
          </cell>
          <cell r="AV874">
            <v>9000</v>
          </cell>
        </row>
        <row r="875">
          <cell r="AL875">
            <v>200000</v>
          </cell>
          <cell r="AM875">
            <v>10000</v>
          </cell>
          <cell r="AN875">
            <v>0</v>
          </cell>
          <cell r="AO875">
            <v>5000</v>
          </cell>
          <cell r="AP875">
            <v>10000</v>
          </cell>
          <cell r="AQ875">
            <v>15000</v>
          </cell>
          <cell r="AR875">
            <v>10000</v>
          </cell>
          <cell r="AS875">
            <v>10000</v>
          </cell>
          <cell r="AT875">
            <v>0</v>
          </cell>
          <cell r="AU875">
            <v>5000</v>
          </cell>
          <cell r="AV875">
            <v>8000</v>
          </cell>
        </row>
        <row r="876">
          <cell r="AL876">
            <v>100000</v>
          </cell>
          <cell r="AM876">
            <v>10000</v>
          </cell>
          <cell r="AN876">
            <v>0</v>
          </cell>
          <cell r="AO876">
            <v>5000</v>
          </cell>
          <cell r="AP876">
            <v>0</v>
          </cell>
          <cell r="AQ876">
            <v>12000</v>
          </cell>
          <cell r="AR876">
            <v>10000</v>
          </cell>
          <cell r="AS876">
            <v>0</v>
          </cell>
          <cell r="AT876">
            <v>0</v>
          </cell>
          <cell r="AU876">
            <v>5000</v>
          </cell>
          <cell r="AV876">
            <v>10000</v>
          </cell>
        </row>
        <row r="877">
          <cell r="AL877">
            <v>100000</v>
          </cell>
          <cell r="AM877">
            <v>8000</v>
          </cell>
          <cell r="AN877">
            <v>0</v>
          </cell>
          <cell r="AO877">
            <v>5000</v>
          </cell>
          <cell r="AP877">
            <v>0</v>
          </cell>
          <cell r="AQ877">
            <v>10000</v>
          </cell>
          <cell r="AR877">
            <v>8000</v>
          </cell>
          <cell r="AS877">
            <v>10000</v>
          </cell>
          <cell r="AT877">
            <v>0</v>
          </cell>
          <cell r="AU877">
            <v>5000</v>
          </cell>
          <cell r="AV877">
            <v>12000</v>
          </cell>
        </row>
        <row r="878">
          <cell r="AL878">
            <v>130000</v>
          </cell>
          <cell r="AM878">
            <v>5000</v>
          </cell>
          <cell r="AN878">
            <v>0</v>
          </cell>
          <cell r="AO878">
            <v>0</v>
          </cell>
          <cell r="AP878">
            <v>20000</v>
          </cell>
          <cell r="AQ878">
            <v>10000</v>
          </cell>
          <cell r="AR878">
            <v>10000</v>
          </cell>
          <cell r="AS878">
            <v>11000</v>
          </cell>
          <cell r="AT878">
            <v>20000</v>
          </cell>
          <cell r="AU878">
            <v>7000</v>
          </cell>
          <cell r="AV878">
            <v>8000</v>
          </cell>
        </row>
        <row r="879">
          <cell r="AL879">
            <v>100000</v>
          </cell>
          <cell r="AM879">
            <v>6000</v>
          </cell>
          <cell r="AN879">
            <v>0</v>
          </cell>
          <cell r="AO879">
            <v>5000</v>
          </cell>
          <cell r="AP879">
            <v>20000</v>
          </cell>
          <cell r="AQ879">
            <v>10000</v>
          </cell>
          <cell r="AR879">
            <v>10000</v>
          </cell>
          <cell r="AS879">
            <v>9000</v>
          </cell>
          <cell r="AT879">
            <v>0</v>
          </cell>
          <cell r="AU879">
            <v>5000</v>
          </cell>
          <cell r="AV879">
            <v>0</v>
          </cell>
        </row>
        <row r="880">
          <cell r="AL880">
            <v>200000</v>
          </cell>
          <cell r="AM880">
            <v>20000</v>
          </cell>
          <cell r="AN880">
            <v>0</v>
          </cell>
          <cell r="AO880">
            <v>5000</v>
          </cell>
          <cell r="AP880">
            <v>15000</v>
          </cell>
          <cell r="AQ880">
            <v>10000</v>
          </cell>
          <cell r="AR880">
            <v>8000</v>
          </cell>
          <cell r="AS880">
            <v>10000</v>
          </cell>
          <cell r="AT880">
            <v>80</v>
          </cell>
          <cell r="AU880">
            <v>20000</v>
          </cell>
          <cell r="AV880">
            <v>11000</v>
          </cell>
        </row>
        <row r="881">
          <cell r="AL881">
            <v>200000</v>
          </cell>
          <cell r="AM881">
            <v>10000</v>
          </cell>
          <cell r="AN881">
            <v>0</v>
          </cell>
          <cell r="AO881">
            <v>7000</v>
          </cell>
          <cell r="AP881">
            <v>15000</v>
          </cell>
          <cell r="AQ881">
            <v>10000</v>
          </cell>
          <cell r="AR881">
            <v>9000</v>
          </cell>
          <cell r="AS881">
            <v>10000</v>
          </cell>
          <cell r="AT881">
            <v>0</v>
          </cell>
          <cell r="AU881">
            <v>5000</v>
          </cell>
          <cell r="AV881">
            <v>9000</v>
          </cell>
        </row>
        <row r="882">
          <cell r="AL882">
            <v>150000</v>
          </cell>
          <cell r="AM882">
            <v>10000</v>
          </cell>
          <cell r="AN882">
            <v>0</v>
          </cell>
          <cell r="AO882">
            <v>0</v>
          </cell>
          <cell r="AP882">
            <v>10000</v>
          </cell>
          <cell r="AQ882">
            <v>15000</v>
          </cell>
          <cell r="AR882">
            <v>10000</v>
          </cell>
          <cell r="AS882">
            <v>12000</v>
          </cell>
          <cell r="AT882">
            <v>20000</v>
          </cell>
          <cell r="AU882">
            <v>10000</v>
          </cell>
          <cell r="AV882">
            <v>0</v>
          </cell>
        </row>
        <row r="883">
          <cell r="AL883">
            <v>150000</v>
          </cell>
          <cell r="AM883">
            <v>6000</v>
          </cell>
          <cell r="AN883">
            <v>0</v>
          </cell>
          <cell r="AO883">
            <v>20000</v>
          </cell>
          <cell r="AP883">
            <v>0</v>
          </cell>
          <cell r="AQ883">
            <v>0</v>
          </cell>
          <cell r="AR883">
            <v>10000</v>
          </cell>
          <cell r="AS883">
            <v>10000</v>
          </cell>
          <cell r="AT883">
            <v>0</v>
          </cell>
          <cell r="AU883">
            <v>8000</v>
          </cell>
          <cell r="AV883">
            <v>9000</v>
          </cell>
        </row>
        <row r="884">
          <cell r="AL884">
            <v>100000</v>
          </cell>
          <cell r="AM884">
            <v>18000</v>
          </cell>
          <cell r="AN884">
            <v>15000</v>
          </cell>
          <cell r="AO884">
            <v>15000</v>
          </cell>
          <cell r="AP884">
            <v>10000</v>
          </cell>
          <cell r="AQ884">
            <v>35000</v>
          </cell>
          <cell r="AR884">
            <v>25000</v>
          </cell>
          <cell r="AS884">
            <v>35000</v>
          </cell>
          <cell r="AT884">
            <v>25000</v>
          </cell>
          <cell r="AU884">
            <v>15000</v>
          </cell>
          <cell r="AV884">
            <v>30000</v>
          </cell>
        </row>
        <row r="885">
          <cell r="AL885">
            <v>150000</v>
          </cell>
          <cell r="AM885">
            <v>25000</v>
          </cell>
          <cell r="AN885">
            <v>30000</v>
          </cell>
          <cell r="AO885">
            <v>20000</v>
          </cell>
          <cell r="AP885">
            <v>35000</v>
          </cell>
          <cell r="AQ885">
            <v>35000</v>
          </cell>
          <cell r="AR885">
            <v>25000</v>
          </cell>
          <cell r="AS885">
            <v>40000</v>
          </cell>
          <cell r="AT885">
            <v>18000</v>
          </cell>
          <cell r="AU885">
            <v>18000</v>
          </cell>
          <cell r="AV885">
            <v>30000</v>
          </cell>
        </row>
        <row r="886">
          <cell r="AL886">
            <v>150000</v>
          </cell>
          <cell r="AM886">
            <v>25000</v>
          </cell>
          <cell r="AN886">
            <v>20000</v>
          </cell>
          <cell r="AO886">
            <v>20000</v>
          </cell>
          <cell r="AP886">
            <v>35000</v>
          </cell>
          <cell r="AQ886">
            <v>35000</v>
          </cell>
          <cell r="AR886">
            <v>20000</v>
          </cell>
          <cell r="AS886">
            <v>35000</v>
          </cell>
          <cell r="AT886">
            <v>20000</v>
          </cell>
          <cell r="AU886">
            <v>15000</v>
          </cell>
          <cell r="AV886">
            <v>30000</v>
          </cell>
        </row>
        <row r="887">
          <cell r="AL887">
            <v>120000</v>
          </cell>
          <cell r="AM887">
            <v>20000</v>
          </cell>
          <cell r="AN887">
            <v>18000</v>
          </cell>
          <cell r="AO887">
            <v>15000</v>
          </cell>
          <cell r="AP887">
            <v>35000</v>
          </cell>
          <cell r="AQ887">
            <v>25000</v>
          </cell>
          <cell r="AR887">
            <v>18000</v>
          </cell>
          <cell r="AS887">
            <v>35000</v>
          </cell>
          <cell r="AT887">
            <v>20000</v>
          </cell>
          <cell r="AU887">
            <v>15000</v>
          </cell>
          <cell r="AV887">
            <v>30000</v>
          </cell>
        </row>
        <row r="888">
          <cell r="AL888">
            <v>120000</v>
          </cell>
          <cell r="AM888">
            <v>20000</v>
          </cell>
          <cell r="AN888">
            <v>18000</v>
          </cell>
          <cell r="AO888">
            <v>15000</v>
          </cell>
          <cell r="AP888">
            <v>25000</v>
          </cell>
          <cell r="AQ888">
            <v>30000</v>
          </cell>
          <cell r="AR888">
            <v>20000</v>
          </cell>
          <cell r="AS888">
            <v>30000</v>
          </cell>
          <cell r="AT888">
            <v>18000</v>
          </cell>
          <cell r="AU888">
            <v>15000</v>
          </cell>
          <cell r="AV888">
            <v>30000</v>
          </cell>
        </row>
        <row r="889">
          <cell r="AL889">
            <v>120000</v>
          </cell>
          <cell r="AM889">
            <v>20000</v>
          </cell>
          <cell r="AN889">
            <v>18000</v>
          </cell>
          <cell r="AO889">
            <v>15000</v>
          </cell>
          <cell r="AP889">
            <v>35000</v>
          </cell>
          <cell r="AQ889">
            <v>30000</v>
          </cell>
          <cell r="AR889">
            <v>20000</v>
          </cell>
          <cell r="AS889">
            <v>35000</v>
          </cell>
          <cell r="AT889">
            <v>20000</v>
          </cell>
          <cell r="AU889">
            <v>15000</v>
          </cell>
          <cell r="AV889">
            <v>30000</v>
          </cell>
        </row>
        <row r="890">
          <cell r="AL890">
            <v>120000</v>
          </cell>
          <cell r="AM890">
            <v>20000</v>
          </cell>
          <cell r="AN890">
            <v>18000</v>
          </cell>
          <cell r="AO890">
            <v>15000</v>
          </cell>
          <cell r="AP890">
            <v>35000</v>
          </cell>
          <cell r="AQ890">
            <v>25000</v>
          </cell>
          <cell r="AR890">
            <v>20000</v>
          </cell>
          <cell r="AS890">
            <v>35000</v>
          </cell>
          <cell r="AT890">
            <v>18000</v>
          </cell>
          <cell r="AU890">
            <v>15000</v>
          </cell>
          <cell r="AV890">
            <v>30000</v>
          </cell>
        </row>
        <row r="891">
          <cell r="AL891">
            <v>120000</v>
          </cell>
          <cell r="AM891">
            <v>18000</v>
          </cell>
          <cell r="AN891">
            <v>18000</v>
          </cell>
          <cell r="AO891">
            <v>15000</v>
          </cell>
          <cell r="AP891">
            <v>35000</v>
          </cell>
          <cell r="AQ891">
            <v>25000</v>
          </cell>
          <cell r="AR891">
            <v>20000</v>
          </cell>
          <cell r="AS891">
            <v>30000</v>
          </cell>
          <cell r="AT891">
            <v>18000</v>
          </cell>
          <cell r="AU891">
            <v>15000</v>
          </cell>
          <cell r="AV891">
            <v>30000</v>
          </cell>
        </row>
        <row r="892">
          <cell r="AL892">
            <v>120000</v>
          </cell>
          <cell r="AM892">
            <v>18000</v>
          </cell>
          <cell r="AN892">
            <v>18000</v>
          </cell>
          <cell r="AO892">
            <v>15000</v>
          </cell>
          <cell r="AP892">
            <v>10000</v>
          </cell>
          <cell r="AQ892">
            <v>35000</v>
          </cell>
          <cell r="AR892">
            <v>15000</v>
          </cell>
          <cell r="AS892">
            <v>35000</v>
          </cell>
          <cell r="AT892">
            <v>20000</v>
          </cell>
          <cell r="AU892">
            <v>15000</v>
          </cell>
          <cell r="AV892">
            <v>25000</v>
          </cell>
        </row>
        <row r="893">
          <cell r="AL893">
            <v>100000</v>
          </cell>
          <cell r="AM893">
            <v>15000</v>
          </cell>
          <cell r="AN893">
            <v>15000</v>
          </cell>
          <cell r="AO893">
            <v>10000</v>
          </cell>
          <cell r="AP893">
            <v>10000</v>
          </cell>
          <cell r="AQ893">
            <v>25000</v>
          </cell>
          <cell r="AR893">
            <v>20000</v>
          </cell>
          <cell r="AS893">
            <v>25000</v>
          </cell>
          <cell r="AT893">
            <v>20000</v>
          </cell>
          <cell r="AU893">
            <v>15000</v>
          </cell>
          <cell r="AV893">
            <v>20000</v>
          </cell>
        </row>
        <row r="894">
          <cell r="AL894">
            <v>120000</v>
          </cell>
          <cell r="AM894">
            <v>18000</v>
          </cell>
          <cell r="AN894">
            <v>15000</v>
          </cell>
          <cell r="AO894">
            <v>15000</v>
          </cell>
          <cell r="AP894">
            <v>25000</v>
          </cell>
          <cell r="AQ894">
            <v>20000</v>
          </cell>
          <cell r="AR894">
            <v>15000</v>
          </cell>
          <cell r="AS894">
            <v>35000</v>
          </cell>
          <cell r="AT894">
            <v>18000</v>
          </cell>
          <cell r="AU894">
            <v>15000</v>
          </cell>
          <cell r="AV894">
            <v>18000</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BCCD9B-2213-C142-96B3-74F11813E0A0}" name="Table76" displayName="Table76" ref="A2:I15" totalsRowShown="0" headerRowDxfId="9">
  <tableColumns count="9">
    <tableColumn id="1" xr3:uid="{CD0E4E7C-3F7A-FC4A-8816-E5600CC5E740}" name="Food Groups" dataDxfId="8"/>
    <tableColumn id="2" xr3:uid="{C28F340B-4B81-C148-B36E-6038CD3A444F}" name="Food item" dataDxfId="7"/>
    <tableColumn id="3" xr3:uid="{FC1E2CF5-FBA9-9D45-9B00-5AA4E1CD2417}" name="Quantity in grams per capita/ per day" dataDxfId="6"/>
    <tableColumn id="4" xr3:uid="{36CE4705-19D8-1145-BB4C-76E52F5EF8A6}" name="Total calories per capita/ per day" dataDxfId="5"/>
    <tableColumn id="5" xr3:uid="{B1C7BD29-53BC-014F-8B67-F86C52ED3A3B}" name="Cost per capita/ per day " dataDxfId="4"/>
    <tableColumn id="6" xr3:uid="{085EF26A-48FF-E044-B806-C34309445079}" name="Cost per capita/ per month   " dataDxfId="3"/>
    <tableColumn id="7" xr3:uid="{3D38B4BD-6CA8-6243-8DD9-2FD02A613AC7}" name="Cost per household/per month  " dataDxfId="2"/>
    <tableColumn id="8" xr3:uid="{74655BE8-D33E-C448-964E-784E86CB2082}" name="% calorie value within the food basket" dataDxfId="1"/>
    <tableColumn id="9" xr3:uid="{614B2E3D-BED1-464A-AE7B-854108E60DF1}" name="% cost value within the food baske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A905E-DE8E-1440-9991-2A16AA6616FB}">
  <sheetPr>
    <outlinePr summaryBelow="0" summaryRight="0"/>
  </sheetPr>
  <dimension ref="A1:K102"/>
  <sheetViews>
    <sheetView tabSelected="1" topLeftCell="A25" zoomScaleNormal="100" workbookViewId="0">
      <selection activeCell="A3" sqref="A3"/>
    </sheetView>
  </sheetViews>
  <sheetFormatPr baseColWidth="10" defaultColWidth="12.42578125" defaultRowHeight="15.75" customHeight="1" x14ac:dyDescent="0.15"/>
  <cols>
    <col min="1" max="1" width="29.5703125" style="38" customWidth="1"/>
    <col min="2" max="2" width="17.7109375" style="38" customWidth="1"/>
    <col min="3" max="3" width="19.140625" style="38" customWidth="1"/>
    <col min="4" max="4" width="13.7109375" style="38" customWidth="1"/>
    <col min="5" max="5" width="18" style="38" customWidth="1"/>
    <col min="6" max="6" width="16.85546875" style="38" customWidth="1"/>
    <col min="7" max="7" width="14.5703125" style="38" customWidth="1"/>
    <col min="8" max="8" width="15" style="38" customWidth="1"/>
    <col min="9" max="16384" width="12.42578125" style="38"/>
  </cols>
  <sheetData>
    <row r="1" spans="1:6" ht="32" customHeight="1" x14ac:dyDescent="0.2">
      <c r="A1" s="281" t="s">
        <v>310</v>
      </c>
      <c r="B1" s="282"/>
      <c r="C1" s="39"/>
      <c r="D1" s="39"/>
      <c r="E1" s="39"/>
      <c r="F1" s="39"/>
    </row>
    <row r="2" spans="1:6" ht="15" customHeight="1" x14ac:dyDescent="0.15">
      <c r="A2" s="40"/>
      <c r="B2" s="39"/>
      <c r="C2" s="39"/>
      <c r="D2" s="39"/>
      <c r="E2" s="39"/>
      <c r="F2" s="39"/>
    </row>
    <row r="3" spans="1:6" ht="71" customHeight="1" x14ac:dyDescent="0.15">
      <c r="A3" s="185" t="s">
        <v>291</v>
      </c>
      <c r="B3" s="167" t="s">
        <v>91</v>
      </c>
      <c r="C3" s="167" t="s">
        <v>132</v>
      </c>
      <c r="D3" s="168" t="s">
        <v>90</v>
      </c>
      <c r="E3" s="89"/>
    </row>
    <row r="4" spans="1:6" ht="15.75" customHeight="1" x14ac:dyDescent="0.15">
      <c r="A4" s="169">
        <f>G47</f>
        <v>1947.8113213603904</v>
      </c>
      <c r="B4" s="170">
        <v>30</v>
      </c>
      <c r="C4" s="170">
        <v>5</v>
      </c>
      <c r="D4" s="171">
        <f>A4*B4*C4</f>
        <v>292171.69820405857</v>
      </c>
      <c r="E4" s="90"/>
    </row>
    <row r="5" spans="1:6" ht="21" customHeight="1" x14ac:dyDescent="0.15">
      <c r="A5" s="172" t="s">
        <v>131</v>
      </c>
      <c r="B5" s="173"/>
      <c r="C5" s="173"/>
      <c r="D5" s="174">
        <f>SUM(D4:D4)</f>
        <v>292171.69820405857</v>
      </c>
      <c r="E5" s="90"/>
    </row>
    <row r="6" spans="1:6" ht="29" customHeight="1" x14ac:dyDescent="0.15">
      <c r="A6" s="254" t="s">
        <v>89</v>
      </c>
      <c r="B6" s="255"/>
      <c r="C6" s="175"/>
      <c r="D6" s="176"/>
      <c r="E6" s="91"/>
    </row>
    <row r="7" spans="1:6" ht="21" customHeight="1" x14ac:dyDescent="0.15">
      <c r="A7" s="259" t="s">
        <v>292</v>
      </c>
      <c r="B7" s="260"/>
      <c r="C7" s="260"/>
      <c r="D7" s="261"/>
      <c r="E7" s="92"/>
    </row>
    <row r="8" spans="1:6" ht="35" customHeight="1" x14ac:dyDescent="0.15">
      <c r="A8" s="256" t="s">
        <v>133</v>
      </c>
      <c r="B8" s="257"/>
      <c r="C8" s="257"/>
      <c r="D8" s="258"/>
      <c r="E8" s="91"/>
    </row>
    <row r="9" spans="1:6" ht="31" customHeight="1" x14ac:dyDescent="0.15">
      <c r="A9" s="256" t="s">
        <v>134</v>
      </c>
      <c r="B9" s="257"/>
      <c r="C9" s="257"/>
      <c r="D9" s="258"/>
      <c r="E9" s="93"/>
    </row>
    <row r="12" spans="1:6" ht="15.75" customHeight="1" x14ac:dyDescent="0.15">
      <c r="A12" s="177" t="s">
        <v>245</v>
      </c>
      <c r="B12" s="166"/>
    </row>
    <row r="13" spans="1:6" ht="15.75" customHeight="1" x14ac:dyDescent="0.15">
      <c r="A13" s="166"/>
      <c r="B13" s="166"/>
    </row>
    <row r="14" spans="1:6" ht="15.75" customHeight="1" x14ac:dyDescent="0.15">
      <c r="A14" s="166"/>
      <c r="B14" s="166"/>
    </row>
    <row r="15" spans="1:6" ht="15.75" customHeight="1" x14ac:dyDescent="0.15">
      <c r="A15" s="166"/>
      <c r="B15" s="166"/>
    </row>
    <row r="16" spans="1:6" ht="15.75" customHeight="1" x14ac:dyDescent="0.15">
      <c r="A16" s="166"/>
      <c r="B16" s="166"/>
    </row>
    <row r="17" spans="1:4" ht="15.75" customHeight="1" x14ac:dyDescent="0.15">
      <c r="A17" s="166"/>
      <c r="B17" s="166"/>
    </row>
    <row r="18" spans="1:4" ht="15.75" customHeight="1" x14ac:dyDescent="0.15">
      <c r="A18" s="166"/>
      <c r="B18" s="166"/>
    </row>
    <row r="19" spans="1:4" ht="15.75" customHeight="1" x14ac:dyDescent="0.15">
      <c r="A19" s="166"/>
      <c r="B19" s="166"/>
    </row>
    <row r="20" spans="1:4" ht="15.75" customHeight="1" x14ac:dyDescent="0.15">
      <c r="A20" s="166"/>
      <c r="B20" s="166"/>
    </row>
    <row r="21" spans="1:4" ht="15.75" customHeight="1" x14ac:dyDescent="0.15">
      <c r="A21" s="179" t="s">
        <v>246</v>
      </c>
      <c r="B21" s="179"/>
    </row>
    <row r="22" spans="1:4" ht="15.75" customHeight="1" x14ac:dyDescent="0.15">
      <c r="A22" s="179" t="s">
        <v>247</v>
      </c>
      <c r="B22" s="179" t="s">
        <v>252</v>
      </c>
    </row>
    <row r="23" spans="1:4" ht="15.75" customHeight="1" x14ac:dyDescent="0.15">
      <c r="A23" s="178" t="s">
        <v>248</v>
      </c>
      <c r="B23" s="178">
        <v>2</v>
      </c>
    </row>
    <row r="24" spans="1:4" ht="15.75" customHeight="1" x14ac:dyDescent="0.15">
      <c r="A24" s="178" t="s">
        <v>249</v>
      </c>
      <c r="B24" s="178">
        <v>0.67</v>
      </c>
    </row>
    <row r="25" spans="1:4" ht="15.75" customHeight="1" x14ac:dyDescent="0.15">
      <c r="A25" s="178" t="s">
        <v>250</v>
      </c>
      <c r="B25" s="178">
        <v>0.83</v>
      </c>
    </row>
    <row r="26" spans="1:4" ht="15.75" customHeight="1" x14ac:dyDescent="0.15">
      <c r="A26" s="178" t="s">
        <v>251</v>
      </c>
      <c r="B26" s="178">
        <v>1.04</v>
      </c>
    </row>
    <row r="27" spans="1:4" ht="15.75" customHeight="1" x14ac:dyDescent="0.15">
      <c r="A27" s="179" t="s">
        <v>94</v>
      </c>
      <c r="B27" s="179">
        <f>SUM(B23:B26)</f>
        <v>4.54</v>
      </c>
    </row>
    <row r="29" spans="1:4" ht="15.75" customHeight="1" x14ac:dyDescent="0.15">
      <c r="A29" s="179" t="s">
        <v>253</v>
      </c>
      <c r="B29" s="179"/>
      <c r="C29" s="179"/>
      <c r="D29" s="179"/>
    </row>
    <row r="30" spans="1:4" ht="15.75" customHeight="1" x14ac:dyDescent="0.15">
      <c r="A30" s="179" t="s">
        <v>257</v>
      </c>
      <c r="B30" s="179" t="s">
        <v>254</v>
      </c>
      <c r="C30" s="179" t="s">
        <v>255</v>
      </c>
      <c r="D30" s="179" t="s">
        <v>256</v>
      </c>
    </row>
    <row r="31" spans="1:4" ht="15.75" customHeight="1" x14ac:dyDescent="0.15">
      <c r="A31" s="180">
        <v>1590</v>
      </c>
      <c r="B31" s="178">
        <f>B27</f>
        <v>4.54</v>
      </c>
      <c r="C31" s="178">
        <v>5</v>
      </c>
      <c r="D31" s="180">
        <f>A31*B31/C31</f>
        <v>1443.72</v>
      </c>
    </row>
    <row r="33" spans="1:7" ht="15.75" customHeight="1" x14ac:dyDescent="0.15">
      <c r="A33" s="177" t="s">
        <v>259</v>
      </c>
      <c r="B33" s="166"/>
      <c r="C33" s="166"/>
      <c r="D33" s="166"/>
      <c r="E33" s="166"/>
      <c r="F33" s="166"/>
      <c r="G33" s="166"/>
    </row>
    <row r="34" spans="1:7" ht="15.75" customHeight="1" x14ac:dyDescent="0.15">
      <c r="A34" s="166"/>
      <c r="B34" s="166"/>
      <c r="C34" s="166"/>
      <c r="D34" s="166"/>
      <c r="E34" s="166"/>
      <c r="F34" s="166"/>
      <c r="G34" s="166"/>
    </row>
    <row r="35" spans="1:7" ht="15.75" customHeight="1" x14ac:dyDescent="0.15">
      <c r="A35" s="166"/>
      <c r="B35" s="166"/>
      <c r="C35" s="166"/>
      <c r="D35" s="166"/>
      <c r="E35" s="166"/>
      <c r="F35" s="166"/>
      <c r="G35" s="166"/>
    </row>
    <row r="36" spans="1:7" ht="15.75" customHeight="1" x14ac:dyDescent="0.15">
      <c r="A36" s="166"/>
      <c r="B36" s="166"/>
      <c r="C36" s="166"/>
      <c r="D36" s="166"/>
      <c r="E36" s="166"/>
      <c r="F36" s="166"/>
      <c r="G36" s="166"/>
    </row>
    <row r="37" spans="1:7" ht="15.75" customHeight="1" x14ac:dyDescent="0.15">
      <c r="A37" s="166"/>
      <c r="B37" s="166"/>
      <c r="C37" s="166"/>
      <c r="D37" s="166"/>
      <c r="E37" s="166"/>
      <c r="F37" s="166"/>
      <c r="G37" s="166"/>
    </row>
    <row r="38" spans="1:7" ht="15.75" customHeight="1" x14ac:dyDescent="0.15">
      <c r="A38" s="166"/>
      <c r="B38" s="166"/>
      <c r="C38" s="166"/>
      <c r="D38" s="166"/>
      <c r="E38" s="166"/>
      <c r="F38" s="166"/>
      <c r="G38" s="166"/>
    </row>
    <row r="39" spans="1:7" ht="15.75" customHeight="1" x14ac:dyDescent="0.15">
      <c r="A39" s="166"/>
      <c r="B39" s="166"/>
      <c r="C39" s="166"/>
      <c r="D39" s="166"/>
      <c r="E39" s="166"/>
      <c r="F39" s="166"/>
      <c r="G39" s="166"/>
    </row>
    <row r="40" spans="1:7" ht="15.75" customHeight="1" x14ac:dyDescent="0.15">
      <c r="A40" s="166"/>
      <c r="B40" s="166"/>
      <c r="C40" s="166"/>
      <c r="D40" s="166"/>
      <c r="E40" s="166"/>
      <c r="F40" s="166"/>
      <c r="G40" s="166"/>
    </row>
    <row r="41" spans="1:7" ht="15.75" customHeight="1" x14ac:dyDescent="0.15">
      <c r="A41" s="166"/>
      <c r="B41" s="166"/>
      <c r="C41" s="166"/>
      <c r="D41" s="166"/>
      <c r="E41" s="166"/>
      <c r="F41" s="166"/>
      <c r="G41" s="166"/>
    </row>
    <row r="42" spans="1:7" ht="15.75" customHeight="1" x14ac:dyDescent="0.15">
      <c r="A42" s="166"/>
      <c r="B42" s="166"/>
      <c r="C42" s="166"/>
      <c r="D42" s="166"/>
      <c r="E42" s="166"/>
      <c r="F42" s="166"/>
      <c r="G42" s="166"/>
    </row>
    <row r="43" spans="1:7" ht="15.75" customHeight="1" x14ac:dyDescent="0.15">
      <c r="A43" s="166"/>
      <c r="B43" s="166"/>
      <c r="C43" s="166"/>
      <c r="D43" s="166"/>
      <c r="E43" s="166"/>
      <c r="F43" s="166"/>
      <c r="G43" s="166"/>
    </row>
    <row r="44" spans="1:7" ht="15.75" customHeight="1" x14ac:dyDescent="0.15">
      <c r="A44" s="166" t="s">
        <v>258</v>
      </c>
      <c r="B44" s="166"/>
      <c r="C44" s="166"/>
      <c r="D44" s="166"/>
      <c r="E44" s="166"/>
      <c r="F44" s="166"/>
      <c r="G44" s="166"/>
    </row>
    <row r="45" spans="1:7" ht="15.75" customHeight="1" x14ac:dyDescent="0.15">
      <c r="A45" s="166"/>
      <c r="B45" s="166"/>
      <c r="C45" s="166"/>
      <c r="D45" s="166"/>
      <c r="E45" s="166"/>
      <c r="F45" s="166"/>
      <c r="G45" s="166"/>
    </row>
    <row r="46" spans="1:7" ht="36" customHeight="1" x14ac:dyDescent="0.15">
      <c r="A46" s="184" t="s">
        <v>260</v>
      </c>
      <c r="B46" s="184" t="s">
        <v>261</v>
      </c>
      <c r="C46" s="184" t="s">
        <v>262</v>
      </c>
      <c r="D46" s="184" t="s">
        <v>263</v>
      </c>
      <c r="E46" s="184" t="s">
        <v>264</v>
      </c>
      <c r="F46" s="184" t="s">
        <v>265</v>
      </c>
      <c r="G46" s="184" t="s">
        <v>266</v>
      </c>
    </row>
    <row r="47" spans="1:7" ht="15.75" customHeight="1" x14ac:dyDescent="0.15">
      <c r="A47" s="182">
        <f>D31</f>
        <v>1443.72</v>
      </c>
      <c r="B47" s="181">
        <v>1.0469999999999999</v>
      </c>
      <c r="C47" s="181">
        <v>1.0589999999999999</v>
      </c>
      <c r="D47" s="181">
        <v>1.085</v>
      </c>
      <c r="E47" s="181">
        <v>1.0580000000000001</v>
      </c>
      <c r="F47" s="181">
        <v>1.06</v>
      </c>
      <c r="G47" s="182">
        <f>A47*B47*C47*D47*E47*F47</f>
        <v>1947.8113213603904</v>
      </c>
    </row>
    <row r="50" spans="1:11" ht="15.75" customHeight="1" x14ac:dyDescent="0.15">
      <c r="A50" s="85"/>
    </row>
    <row r="51" spans="1:11" ht="15.75" customHeight="1" x14ac:dyDescent="0.15">
      <c r="A51" s="179" t="s">
        <v>268</v>
      </c>
      <c r="B51" s="178"/>
    </row>
    <row r="52" spans="1:11" ht="15.75" customHeight="1" x14ac:dyDescent="0.15">
      <c r="A52" s="178" t="s">
        <v>270</v>
      </c>
      <c r="B52" s="178">
        <v>1590</v>
      </c>
    </row>
    <row r="53" spans="1:11" ht="15.75" customHeight="1" x14ac:dyDescent="0.15">
      <c r="A53" s="178" t="s">
        <v>269</v>
      </c>
      <c r="B53" s="178">
        <v>1037</v>
      </c>
    </row>
    <row r="54" spans="1:11" ht="15.75" customHeight="1" x14ac:dyDescent="0.15">
      <c r="A54" s="178" t="s">
        <v>271</v>
      </c>
      <c r="B54" s="183">
        <f>B53/B52</f>
        <v>0.65220125786163519</v>
      </c>
    </row>
    <row r="56" spans="1:11" ht="26" customHeight="1" x14ac:dyDescent="0.15">
      <c r="A56" s="85"/>
      <c r="G56" s="85"/>
    </row>
    <row r="57" spans="1:11" ht="65" customHeight="1" x14ac:dyDescent="0.15">
      <c r="A57" s="48" t="s">
        <v>308</v>
      </c>
      <c r="B57" s="45" t="s">
        <v>148</v>
      </c>
      <c r="C57" s="46" t="s">
        <v>93</v>
      </c>
      <c r="D57" s="47" t="s">
        <v>92</v>
      </c>
      <c r="E57" s="94" t="s">
        <v>1</v>
      </c>
      <c r="G57" s="109" t="s">
        <v>144</v>
      </c>
      <c r="H57" s="109" t="s">
        <v>309</v>
      </c>
      <c r="I57" s="109" t="s">
        <v>147</v>
      </c>
      <c r="J57" s="109" t="s">
        <v>145</v>
      </c>
      <c r="K57" s="109" t="s">
        <v>146</v>
      </c>
    </row>
    <row r="58" spans="1:11" ht="46" customHeight="1" x14ac:dyDescent="0.15">
      <c r="A58" s="42" t="s">
        <v>88</v>
      </c>
      <c r="B58" s="44">
        <f>B54</f>
        <v>0.65220125786163519</v>
      </c>
      <c r="C58" s="152">
        <f>B58*D5</f>
        <v>190554.74908025705</v>
      </c>
      <c r="D58" s="152">
        <f>C58/5</f>
        <v>38110.949816051412</v>
      </c>
      <c r="E58" s="95" t="s">
        <v>267</v>
      </c>
      <c r="G58" s="144">
        <f>D5-C58</f>
        <v>101616.94912380152</v>
      </c>
      <c r="H58" s="54" t="s">
        <v>77</v>
      </c>
      <c r="I58" s="54">
        <v>21.8</v>
      </c>
      <c r="J58" s="107">
        <f>I58/I61</f>
        <v>0.61235955056179769</v>
      </c>
      <c r="K58" s="144">
        <f>J58*G58</f>
        <v>62226.109294912159</v>
      </c>
    </row>
    <row r="59" spans="1:11" ht="60" customHeight="1" x14ac:dyDescent="0.15">
      <c r="A59" s="42" t="s">
        <v>135</v>
      </c>
      <c r="B59" s="44">
        <f>C59/C62</f>
        <v>0.21297788142180765</v>
      </c>
      <c r="C59" s="152">
        <f>K58</f>
        <v>62226.109294912159</v>
      </c>
      <c r="D59" s="152">
        <f t="shared" ref="D59:D61" si="0">C59/5</f>
        <v>12445.221858982432</v>
      </c>
      <c r="E59" s="95" t="s">
        <v>149</v>
      </c>
      <c r="G59" s="54"/>
      <c r="H59" s="54" t="s">
        <v>87</v>
      </c>
      <c r="I59" s="54">
        <v>10.3</v>
      </c>
      <c r="J59" s="107">
        <f>I59/I61</f>
        <v>0.2893258426966292</v>
      </c>
      <c r="K59" s="144">
        <f>G58*J59</f>
        <v>29400.409437504371</v>
      </c>
    </row>
    <row r="60" spans="1:11" ht="54" customHeight="1" x14ac:dyDescent="0.15">
      <c r="A60" s="42" t="s">
        <v>87</v>
      </c>
      <c r="B60" s="44">
        <f>C60/C62</f>
        <v>0.10062716415801005</v>
      </c>
      <c r="C60" s="152">
        <f>K59</f>
        <v>29400.409437504371</v>
      </c>
      <c r="D60" s="152">
        <f t="shared" si="0"/>
        <v>5880.0818875008745</v>
      </c>
      <c r="E60" s="95" t="s">
        <v>150</v>
      </c>
      <c r="G60" s="54"/>
      <c r="H60" s="54" t="s">
        <v>86</v>
      </c>
      <c r="I60" s="54">
        <v>3.5</v>
      </c>
      <c r="J60" s="107">
        <f>I60/I61</f>
        <v>9.8314606741573024E-2</v>
      </c>
      <c r="K60" s="144">
        <f>J60*G58</f>
        <v>9990.4303913849799</v>
      </c>
    </row>
    <row r="61" spans="1:11" ht="43" customHeight="1" x14ac:dyDescent="0.15">
      <c r="A61" s="42" t="s">
        <v>86</v>
      </c>
      <c r="B61" s="44">
        <f>C61/C62</f>
        <v>3.41936965585471E-2</v>
      </c>
      <c r="C61" s="152">
        <f>K60</f>
        <v>9990.4303913849799</v>
      </c>
      <c r="D61" s="152">
        <f t="shared" si="0"/>
        <v>1998.086078276996</v>
      </c>
      <c r="E61" s="95" t="s">
        <v>150</v>
      </c>
      <c r="F61" s="87"/>
      <c r="G61" s="54"/>
      <c r="H61" s="54"/>
      <c r="I61" s="108">
        <f>SUM(I58:I60)</f>
        <v>35.6</v>
      </c>
      <c r="J61" s="54"/>
      <c r="K61" s="144"/>
    </row>
    <row r="62" spans="1:11" ht="25" customHeight="1" x14ac:dyDescent="0.15">
      <c r="A62" s="211" t="s">
        <v>85</v>
      </c>
      <c r="B62" s="212"/>
      <c r="C62" s="213">
        <f>C58+C59+C60+C61</f>
        <v>292171.69820405857</v>
      </c>
      <c r="D62" s="214">
        <f>SUM(D58:D61)</f>
        <v>58434.339640811719</v>
      </c>
      <c r="E62" s="95"/>
      <c r="I62" s="88"/>
    </row>
    <row r="63" spans="1:11" ht="15.75" customHeight="1" x14ac:dyDescent="0.15">
      <c r="I63" s="88"/>
    </row>
    <row r="64" spans="1:11" ht="32" customHeight="1" x14ac:dyDescent="0.15">
      <c r="A64" s="49" t="s">
        <v>155</v>
      </c>
      <c r="B64" s="50"/>
      <c r="C64" s="50"/>
      <c r="D64" s="52"/>
      <c r="E64" s="52"/>
      <c r="G64" s="87"/>
      <c r="J64" s="88"/>
    </row>
    <row r="65" spans="1:10" ht="32" customHeight="1" x14ac:dyDescent="0.15">
      <c r="A65" s="216" t="s">
        <v>11</v>
      </c>
      <c r="B65" s="217" t="s">
        <v>303</v>
      </c>
      <c r="C65" s="218" t="s">
        <v>136</v>
      </c>
      <c r="D65" s="52"/>
      <c r="E65" s="117"/>
      <c r="J65" s="88"/>
    </row>
    <row r="66" spans="1:10" ht="25" customHeight="1" x14ac:dyDescent="0.15">
      <c r="A66" s="215" t="s">
        <v>304</v>
      </c>
      <c r="B66" s="51">
        <v>0.17</v>
      </c>
      <c r="C66" s="142">
        <f>B66*K58</f>
        <v>10578.438580135067</v>
      </c>
      <c r="D66" s="52"/>
      <c r="E66" s="52"/>
      <c r="J66" s="88"/>
    </row>
    <row r="67" spans="1:10" ht="15.75" customHeight="1" x14ac:dyDescent="0.15">
      <c r="A67" s="41"/>
      <c r="B67" s="41"/>
      <c r="C67" s="143"/>
    </row>
    <row r="68" spans="1:10" ht="15.75" customHeight="1" x14ac:dyDescent="0.15">
      <c r="A68" s="85"/>
      <c r="C68" s="143"/>
    </row>
    <row r="69" spans="1:10" ht="15.75" customHeight="1" x14ac:dyDescent="0.15">
      <c r="A69" s="53" t="s">
        <v>84</v>
      </c>
      <c r="B69" s="54"/>
      <c r="C69" s="144"/>
      <c r="D69" s="52"/>
      <c r="E69" s="52"/>
    </row>
    <row r="70" spans="1:10" ht="57" customHeight="1" x14ac:dyDescent="0.15">
      <c r="A70" s="222" t="s">
        <v>10</v>
      </c>
      <c r="B70" s="222" t="s">
        <v>306</v>
      </c>
      <c r="C70" s="223" t="s">
        <v>136</v>
      </c>
      <c r="D70" s="52"/>
      <c r="E70" s="52"/>
    </row>
    <row r="71" spans="1:10" ht="15.75" customHeight="1" x14ac:dyDescent="0.15">
      <c r="A71" s="55" t="s">
        <v>304</v>
      </c>
      <c r="B71" s="56">
        <v>7.5999999999999998E-2</v>
      </c>
      <c r="C71" s="145">
        <f>B71*D5</f>
        <v>22205.04906350845</v>
      </c>
      <c r="D71" s="52"/>
      <c r="E71" s="52"/>
    </row>
    <row r="72" spans="1:10" ht="15.75" customHeight="1" x14ac:dyDescent="0.15">
      <c r="A72" s="57"/>
      <c r="B72" s="52"/>
      <c r="C72" s="146"/>
      <c r="D72" s="52"/>
      <c r="E72" s="52"/>
    </row>
    <row r="73" spans="1:10" ht="15.75" customHeight="1" x14ac:dyDescent="0.15">
      <c r="C73" s="143"/>
    </row>
    <row r="74" spans="1:10" ht="15.75" customHeight="1" x14ac:dyDescent="0.15">
      <c r="A74" s="58" t="s">
        <v>156</v>
      </c>
      <c r="B74" s="59"/>
      <c r="C74" s="147"/>
      <c r="D74" s="52"/>
      <c r="E74" s="52"/>
    </row>
    <row r="75" spans="1:10" ht="24" customHeight="1" x14ac:dyDescent="0.15">
      <c r="A75" s="58" t="s">
        <v>78</v>
      </c>
      <c r="B75" s="220" t="s">
        <v>303</v>
      </c>
      <c r="C75" s="221" t="s">
        <v>136</v>
      </c>
      <c r="D75" s="52"/>
      <c r="E75" s="52"/>
    </row>
    <row r="76" spans="1:10" ht="15.75" customHeight="1" x14ac:dyDescent="0.15">
      <c r="A76" s="115" t="s">
        <v>304</v>
      </c>
      <c r="B76" s="60">
        <v>0.36</v>
      </c>
      <c r="C76" s="148">
        <f>B76*K58</f>
        <v>22401.399346168375</v>
      </c>
      <c r="D76" s="52"/>
      <c r="E76" s="52"/>
    </row>
    <row r="77" spans="1:10" ht="15.75" customHeight="1" x14ac:dyDescent="0.15">
      <c r="C77" s="143"/>
    </row>
    <row r="78" spans="1:10" ht="15.75" customHeight="1" x14ac:dyDescent="0.15">
      <c r="C78" s="143"/>
    </row>
    <row r="79" spans="1:10" ht="15.75" customHeight="1" x14ac:dyDescent="0.15">
      <c r="A79" s="58" t="s">
        <v>157</v>
      </c>
      <c r="B79" s="59"/>
      <c r="C79" s="147"/>
    </row>
    <row r="80" spans="1:10" ht="29" customHeight="1" x14ac:dyDescent="0.15">
      <c r="A80" s="58" t="s">
        <v>81</v>
      </c>
      <c r="B80" s="220" t="s">
        <v>303</v>
      </c>
      <c r="C80" s="221" t="s">
        <v>136</v>
      </c>
    </row>
    <row r="81" spans="1:3" ht="15.75" customHeight="1" x14ac:dyDescent="0.15">
      <c r="A81" s="115" t="s">
        <v>304</v>
      </c>
      <c r="B81" s="60">
        <v>0.18</v>
      </c>
      <c r="C81" s="148">
        <f>B81*K58</f>
        <v>11200.699673084187</v>
      </c>
    </row>
    <row r="82" spans="1:3" ht="15.75" customHeight="1" x14ac:dyDescent="0.15">
      <c r="A82" s="39"/>
      <c r="C82" s="143"/>
    </row>
    <row r="83" spans="1:3" ht="15.75" customHeight="1" x14ac:dyDescent="0.15">
      <c r="C83" s="143"/>
    </row>
    <row r="84" spans="1:3" ht="15.75" customHeight="1" x14ac:dyDescent="0.15">
      <c r="A84" s="58" t="s">
        <v>158</v>
      </c>
      <c r="B84" s="59"/>
      <c r="C84" s="147"/>
    </row>
    <row r="85" spans="1:3" ht="29" customHeight="1" x14ac:dyDescent="0.15">
      <c r="A85" s="58" t="s">
        <v>151</v>
      </c>
      <c r="B85" s="220" t="s">
        <v>303</v>
      </c>
      <c r="C85" s="221" t="s">
        <v>136</v>
      </c>
    </row>
    <row r="86" spans="1:3" ht="15.75" customHeight="1" x14ac:dyDescent="0.15">
      <c r="A86" s="115" t="s">
        <v>304</v>
      </c>
      <c r="B86" s="60">
        <v>0.11</v>
      </c>
      <c r="C86" s="148">
        <f>B86*K58</f>
        <v>6844.8720224403378</v>
      </c>
    </row>
    <row r="87" spans="1:3" ht="15.75" customHeight="1" x14ac:dyDescent="0.15">
      <c r="A87" s="39"/>
      <c r="C87" s="143"/>
    </row>
    <row r="88" spans="1:3" ht="15.75" customHeight="1" x14ac:dyDescent="0.15">
      <c r="A88" s="112"/>
      <c r="B88" s="112"/>
      <c r="C88" s="149"/>
    </row>
    <row r="89" spans="1:3" ht="16" customHeight="1" x14ac:dyDescent="0.15">
      <c r="A89" s="113" t="s">
        <v>159</v>
      </c>
      <c r="B89" s="114"/>
      <c r="C89" s="150"/>
    </row>
    <row r="90" spans="1:3" ht="25" customHeight="1" x14ac:dyDescent="0.15">
      <c r="A90" s="219" t="s">
        <v>5</v>
      </c>
      <c r="B90" s="220" t="s">
        <v>303</v>
      </c>
      <c r="C90" s="221" t="s">
        <v>136</v>
      </c>
    </row>
    <row r="91" spans="1:3" ht="15.75" customHeight="1" x14ac:dyDescent="0.15">
      <c r="A91" s="115" t="s">
        <v>304</v>
      </c>
      <c r="B91" s="116">
        <v>0.04</v>
      </c>
      <c r="C91" s="151">
        <f>B91*K58</f>
        <v>2489.0443717964863</v>
      </c>
    </row>
    <row r="92" spans="1:3" ht="15.75" customHeight="1" x14ac:dyDescent="0.15">
      <c r="C92" s="143"/>
    </row>
    <row r="93" spans="1:3" ht="15.75" customHeight="1" x14ac:dyDescent="0.15">
      <c r="A93" s="112"/>
      <c r="B93" s="112"/>
      <c r="C93" s="149"/>
    </row>
    <row r="94" spans="1:3" ht="15.75" customHeight="1" x14ac:dyDescent="0.15">
      <c r="A94" s="113" t="s">
        <v>160</v>
      </c>
      <c r="B94" s="114"/>
      <c r="C94" s="150"/>
    </row>
    <row r="95" spans="1:3" ht="25" customHeight="1" x14ac:dyDescent="0.15">
      <c r="A95" s="219" t="s">
        <v>173</v>
      </c>
      <c r="B95" s="220" t="s">
        <v>303</v>
      </c>
      <c r="C95" s="221" t="s">
        <v>136</v>
      </c>
    </row>
    <row r="96" spans="1:3" ht="15.75" customHeight="1" x14ac:dyDescent="0.15">
      <c r="A96" s="115" t="s">
        <v>304</v>
      </c>
      <c r="B96" s="116">
        <v>0.1</v>
      </c>
      <c r="C96" s="151">
        <f>B96*K58</f>
        <v>6222.6109294912167</v>
      </c>
    </row>
    <row r="97" spans="1:3" ht="15.75" customHeight="1" x14ac:dyDescent="0.15">
      <c r="C97" s="143"/>
    </row>
    <row r="98" spans="1:3" ht="15.75" customHeight="1" x14ac:dyDescent="0.15">
      <c r="A98" s="112"/>
      <c r="B98" s="112"/>
      <c r="C98" s="149"/>
    </row>
    <row r="99" spans="1:3" ht="15" customHeight="1" x14ac:dyDescent="0.15">
      <c r="A99" s="113" t="s">
        <v>161</v>
      </c>
      <c r="B99" s="114"/>
      <c r="C99" s="150"/>
    </row>
    <row r="100" spans="1:3" ht="49" customHeight="1" x14ac:dyDescent="0.15">
      <c r="A100" s="219" t="s">
        <v>305</v>
      </c>
      <c r="B100" s="220" t="s">
        <v>303</v>
      </c>
      <c r="C100" s="221" t="s">
        <v>136</v>
      </c>
    </row>
    <row r="101" spans="1:3" ht="15.75" customHeight="1" x14ac:dyDescent="0.15">
      <c r="A101" s="115" t="s">
        <v>304</v>
      </c>
      <c r="B101" s="116">
        <v>0.04</v>
      </c>
      <c r="C101" s="151">
        <f>B101*K58</f>
        <v>2489.0443717964863</v>
      </c>
    </row>
    <row r="102" spans="1:3" ht="49" customHeight="1" x14ac:dyDescent="0.15">
      <c r="A102" s="186" t="s">
        <v>272</v>
      </c>
      <c r="B102" s="59" t="s">
        <v>162</v>
      </c>
      <c r="C102" s="59"/>
    </row>
  </sheetData>
  <mergeCells count="4">
    <mergeCell ref="A6:B6"/>
    <mergeCell ref="A9:D9"/>
    <mergeCell ref="A7:D7"/>
    <mergeCell ref="A8:D8"/>
  </mergeCell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5"/>
  <sheetViews>
    <sheetView zoomScaleNormal="100" workbookViewId="0">
      <selection activeCell="E4" sqref="E4"/>
    </sheetView>
  </sheetViews>
  <sheetFormatPr baseColWidth="10" defaultColWidth="11.140625" defaultRowHeight="16" x14ac:dyDescent="0.2"/>
  <cols>
    <col min="1" max="1" width="47.7109375" customWidth="1"/>
    <col min="2" max="2" width="16.28515625" customWidth="1"/>
  </cols>
  <sheetData>
    <row r="1" spans="1:2" ht="19" thickBot="1" x14ac:dyDescent="0.25">
      <c r="A1" s="294" t="s">
        <v>315</v>
      </c>
      <c r="B1" s="294"/>
    </row>
    <row r="2" spans="1:2" ht="29" customHeight="1" thickBot="1" x14ac:dyDescent="0.25">
      <c r="A2" s="22" t="s">
        <v>8</v>
      </c>
      <c r="B2" s="23"/>
    </row>
    <row r="3" spans="1:2" ht="46" customHeight="1" thickBot="1" x14ac:dyDescent="0.25">
      <c r="A3" s="24" t="s">
        <v>18</v>
      </c>
      <c r="B3" s="251">
        <f>'TOTAL MEB'!B4</f>
        <v>314376.74726756697</v>
      </c>
    </row>
    <row r="4" spans="1:2" ht="58" customHeight="1" thickBot="1" x14ac:dyDescent="0.25">
      <c r="A4" s="24" t="s">
        <v>20</v>
      </c>
      <c r="B4" s="25">
        <f>'Gap Analysis'!G5</f>
        <v>0.25220125786163528</v>
      </c>
    </row>
    <row r="5" spans="1:2" ht="30" customHeight="1" thickBot="1" x14ac:dyDescent="0.25">
      <c r="A5" s="26" t="s">
        <v>19</v>
      </c>
      <c r="B5" s="252">
        <f>'Gap Analysis'!E17</f>
        <v>79286.198729451266</v>
      </c>
    </row>
  </sheetData>
  <printOptions horizontalCentered="1" verticalCentered="1"/>
  <pageMargins left="0.78740157480314965" right="0.78740157480314965" top="0.78740157480314965" bottom="0.78740157480314965" header="0.51181102362204722" footer="0.51181102362204722"/>
  <pageSetup paperSize="9" orientation="landscape"/>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
  <sheetViews>
    <sheetView zoomScaleNormal="100" zoomScalePageLayoutView="150" workbookViewId="0">
      <selection sqref="A1:I1"/>
    </sheetView>
  </sheetViews>
  <sheetFormatPr baseColWidth="10" defaultColWidth="11.7109375" defaultRowHeight="16" x14ac:dyDescent="0.2"/>
  <cols>
    <col min="1" max="1" width="19.28515625" customWidth="1"/>
    <col min="2" max="2" width="14.7109375" customWidth="1"/>
    <col min="3" max="3" width="11.7109375" customWidth="1"/>
    <col min="4" max="4" width="13.5703125" customWidth="1"/>
    <col min="5" max="5" width="13.140625" customWidth="1"/>
    <col min="6" max="6" width="14.85546875" style="4" customWidth="1"/>
    <col min="7" max="7" width="12.42578125" customWidth="1"/>
  </cols>
  <sheetData>
    <row r="1" spans="1:9" ht="18" x14ac:dyDescent="0.2">
      <c r="A1" s="262" t="s">
        <v>312</v>
      </c>
      <c r="B1" s="262"/>
      <c r="C1" s="262"/>
      <c r="D1" s="262"/>
      <c r="E1" s="262"/>
      <c r="F1" s="262"/>
      <c r="G1" s="262"/>
      <c r="H1" s="262"/>
      <c r="I1" s="262"/>
    </row>
    <row r="2" spans="1:9" ht="62" customHeight="1" x14ac:dyDescent="0.2">
      <c r="A2" s="4" t="s">
        <v>209</v>
      </c>
      <c r="B2" s="4" t="s">
        <v>210</v>
      </c>
      <c r="C2" s="4" t="s">
        <v>211</v>
      </c>
      <c r="D2" s="4" t="s">
        <v>212</v>
      </c>
      <c r="E2" s="4" t="s">
        <v>213</v>
      </c>
      <c r="F2" s="4" t="s">
        <v>214</v>
      </c>
      <c r="G2" s="4" t="s">
        <v>215</v>
      </c>
      <c r="H2" s="4" t="s">
        <v>216</v>
      </c>
      <c r="I2" s="4" t="s">
        <v>217</v>
      </c>
    </row>
    <row r="3" spans="1:9" ht="25" customHeight="1" x14ac:dyDescent="0.2">
      <c r="A3" s="237" t="s">
        <v>218</v>
      </c>
      <c r="B3" s="32" t="s">
        <v>219</v>
      </c>
      <c r="C3" s="238">
        <v>383.46335078534031</v>
      </c>
      <c r="D3" s="239">
        <v>1464.8300000000002</v>
      </c>
      <c r="E3" s="238">
        <v>364.00783861098688</v>
      </c>
      <c r="F3" s="239">
        <v>10920.235158329606</v>
      </c>
      <c r="G3" s="239">
        <v>54601.175791648027</v>
      </c>
      <c r="H3" s="240">
        <v>0.65452636282395005</v>
      </c>
      <c r="I3" s="240">
        <v>0.28653912167494794</v>
      </c>
    </row>
    <row r="4" spans="1:9" ht="19" customHeight="1" x14ac:dyDescent="0.2">
      <c r="A4" s="237" t="s">
        <v>220</v>
      </c>
      <c r="B4" s="241" t="s">
        <v>221</v>
      </c>
      <c r="C4" s="238">
        <v>7.8466440657804748</v>
      </c>
      <c r="D4" s="239">
        <v>12.946962708537784</v>
      </c>
      <c r="E4" s="238">
        <v>20.211072661531091</v>
      </c>
      <c r="F4" s="239">
        <v>606.33217984593273</v>
      </c>
      <c r="G4" s="239">
        <v>3031.6608992296638</v>
      </c>
      <c r="H4" s="240">
        <v>5.785059297827428E-3</v>
      </c>
      <c r="I4" s="240">
        <v>1.5909720600090597E-2</v>
      </c>
    </row>
    <row r="5" spans="1:9" ht="22" customHeight="1" x14ac:dyDescent="0.2">
      <c r="A5" s="237" t="s">
        <v>220</v>
      </c>
      <c r="B5" s="241" t="s">
        <v>222</v>
      </c>
      <c r="C5" s="238">
        <v>11.16209305082625</v>
      </c>
      <c r="D5" s="239">
        <v>33.263037291462226</v>
      </c>
      <c r="E5" s="238">
        <v>77.378157363696232</v>
      </c>
      <c r="F5" s="239">
        <v>2321.3447209108872</v>
      </c>
      <c r="G5" s="239">
        <v>11606.723604554436</v>
      </c>
      <c r="H5" s="240">
        <v>1.4862840612807071E-2</v>
      </c>
      <c r="I5" s="240">
        <v>6.0910417018558705E-2</v>
      </c>
    </row>
    <row r="6" spans="1:9" ht="21" customHeight="1" x14ac:dyDescent="0.2">
      <c r="A6" s="237" t="s">
        <v>223</v>
      </c>
      <c r="B6" s="241" t="s">
        <v>224</v>
      </c>
      <c r="C6" s="238">
        <v>9.1663632305889227</v>
      </c>
      <c r="D6" s="239">
        <v>30.789814091548191</v>
      </c>
      <c r="E6" s="238">
        <v>65.029578843635363</v>
      </c>
      <c r="F6" s="239">
        <v>1950.8873653090609</v>
      </c>
      <c r="G6" s="239">
        <v>9754.4368265453049</v>
      </c>
      <c r="H6" s="240">
        <v>1.3757736412666753E-2</v>
      </c>
      <c r="I6" s="240">
        <v>5.1189882272454551E-2</v>
      </c>
    </row>
    <row r="7" spans="1:9" ht="21" customHeight="1" x14ac:dyDescent="0.2">
      <c r="A7" s="237" t="s">
        <v>223</v>
      </c>
      <c r="B7" s="241" t="s">
        <v>225</v>
      </c>
      <c r="C7" s="238">
        <v>10.979432004732866</v>
      </c>
      <c r="D7" s="239">
        <v>13.394907045774096</v>
      </c>
      <c r="E7" s="239">
        <v>60.805900888042054</v>
      </c>
      <c r="F7" s="239">
        <v>1824.1770266412616</v>
      </c>
      <c r="G7" s="239">
        <v>9120.8851332063077</v>
      </c>
      <c r="H7" s="242">
        <v>5.9852131571823484E-3</v>
      </c>
      <c r="I7" s="242">
        <v>4.7865094058410253E-2</v>
      </c>
    </row>
    <row r="8" spans="1:9" ht="21" customHeight="1" x14ac:dyDescent="0.2">
      <c r="A8" s="237" t="s">
        <v>223</v>
      </c>
      <c r="B8" s="241" t="s">
        <v>226</v>
      </c>
      <c r="C8" s="238">
        <v>11.490138119156294</v>
      </c>
      <c r="D8" s="239">
        <v>15.971291985627246</v>
      </c>
      <c r="E8" s="239">
        <v>33.089912960133468</v>
      </c>
      <c r="F8" s="239">
        <v>992.69738880400405</v>
      </c>
      <c r="G8" s="239">
        <v>4963.48694402002</v>
      </c>
      <c r="H8" s="242">
        <v>7.1364128622105659E-3</v>
      </c>
      <c r="I8" s="242">
        <v>2.6047665984550418E-2</v>
      </c>
    </row>
    <row r="9" spans="1:9" ht="38" customHeight="1" x14ac:dyDescent="0.2">
      <c r="A9" s="237" t="s">
        <v>227</v>
      </c>
      <c r="B9" s="241" t="s">
        <v>228</v>
      </c>
      <c r="C9" s="238">
        <v>28.605203619909499</v>
      </c>
      <c r="D9" s="239">
        <v>252.87</v>
      </c>
      <c r="E9" s="238">
        <v>54.099685712296875</v>
      </c>
      <c r="F9" s="239">
        <v>1622.9905713689063</v>
      </c>
      <c r="G9" s="239">
        <v>8114.9528568445312</v>
      </c>
      <c r="H9" s="240">
        <v>0.11298927613941019</v>
      </c>
      <c r="I9" s="240">
        <v>4.2586106074102521E-2</v>
      </c>
    </row>
    <row r="10" spans="1:9" ht="42" customHeight="1" x14ac:dyDescent="0.2">
      <c r="A10" s="237" t="s">
        <v>229</v>
      </c>
      <c r="B10" s="241" t="s">
        <v>230</v>
      </c>
      <c r="C10" s="238">
        <v>13.419726335841649</v>
      </c>
      <c r="D10" s="239">
        <v>49.384592915897258</v>
      </c>
      <c r="E10" s="238">
        <v>37.609825151000472</v>
      </c>
      <c r="F10" s="239">
        <v>1128.2947545300142</v>
      </c>
      <c r="G10" s="239">
        <v>5641.4737726500707</v>
      </c>
      <c r="H10" s="240">
        <v>2.206639540477983E-2</v>
      </c>
      <c r="I10" s="240">
        <v>2.9605643401083528E-2</v>
      </c>
    </row>
    <row r="11" spans="1:9" ht="19" customHeight="1" x14ac:dyDescent="0.2">
      <c r="A11" s="237" t="s">
        <v>231</v>
      </c>
      <c r="B11" s="241" t="s">
        <v>232</v>
      </c>
      <c r="C11" s="238">
        <v>30.649213772855145</v>
      </c>
      <c r="D11" s="239">
        <v>5.7620521892967673</v>
      </c>
      <c r="E11" s="238">
        <v>32.801551069458164</v>
      </c>
      <c r="F11" s="239">
        <v>984.04653208374486</v>
      </c>
      <c r="G11" s="239">
        <v>4920.2326604187247</v>
      </c>
      <c r="H11" s="240">
        <v>2.5746435162183946E-3</v>
      </c>
      <c r="I11" s="240">
        <v>2.5820673721982875E-2</v>
      </c>
    </row>
    <row r="12" spans="1:9" ht="27.75" customHeight="1" x14ac:dyDescent="0.2">
      <c r="A12" s="237" t="s">
        <v>231</v>
      </c>
      <c r="B12" s="241" t="s">
        <v>233</v>
      </c>
      <c r="C12" s="238">
        <v>21.263157894736842</v>
      </c>
      <c r="D12" s="239">
        <v>8.08</v>
      </c>
      <c r="E12" s="239">
        <v>29.322126029762423</v>
      </c>
      <c r="F12" s="239">
        <v>879.66378089287264</v>
      </c>
      <c r="G12" s="239">
        <v>4398.3189044643632</v>
      </c>
      <c r="H12" s="243">
        <v>3.610366398570152E-3</v>
      </c>
      <c r="I12" s="240">
        <v>2.30817453554602E-2</v>
      </c>
    </row>
    <row r="13" spans="1:9" ht="33" customHeight="1" x14ac:dyDescent="0.2">
      <c r="A13" s="237" t="s">
        <v>234</v>
      </c>
      <c r="B13" s="241" t="s">
        <v>235</v>
      </c>
      <c r="C13" s="238">
        <v>36.88333333333334</v>
      </c>
      <c r="D13" s="239">
        <v>22.130000000000003</v>
      </c>
      <c r="E13" s="238">
        <v>15.183884699485983</v>
      </c>
      <c r="F13" s="239">
        <v>455.51654098457948</v>
      </c>
      <c r="G13" s="239">
        <v>2277.5827049228974</v>
      </c>
      <c r="H13" s="240">
        <v>9.8882931188561222E-3</v>
      </c>
      <c r="I13" s="240">
        <v>1.1952426634564991E-2</v>
      </c>
    </row>
    <row r="14" spans="1:9" ht="33" customHeight="1" x14ac:dyDescent="0.2">
      <c r="A14" s="237" t="s">
        <v>236</v>
      </c>
      <c r="B14" s="241"/>
      <c r="C14" s="241"/>
      <c r="D14" s="239">
        <v>329</v>
      </c>
      <c r="E14" s="238">
        <v>480.82046600997086</v>
      </c>
      <c r="F14" s="239">
        <v>14424.613980299126</v>
      </c>
      <c r="G14" s="239">
        <v>72123.069901495634</v>
      </c>
      <c r="H14" s="240">
        <v>0.14700625558534405</v>
      </c>
      <c r="I14" s="240">
        <v>0.37849150320379332</v>
      </c>
    </row>
    <row r="15" spans="1:9" ht="17" customHeight="1" x14ac:dyDescent="0.2">
      <c r="A15" s="244" t="s">
        <v>206</v>
      </c>
      <c r="B15" s="245"/>
      <c r="C15" s="245"/>
      <c r="D15" s="246">
        <v>2238</v>
      </c>
      <c r="E15" s="246">
        <f>SUBTOTAL(109,E3:E14)</f>
        <v>1270.3599999999997</v>
      </c>
      <c r="F15" s="246">
        <f t="shared" ref="F15:G15" si="0">SUBTOTAL(109,F3:F14)</f>
        <v>38110.800000000003</v>
      </c>
      <c r="G15" s="246">
        <f t="shared" si="0"/>
        <v>190554</v>
      </c>
      <c r="H15" s="247"/>
      <c r="I15" s="245"/>
    </row>
  </sheetData>
  <mergeCells count="1">
    <mergeCell ref="A1:I1"/>
  </mergeCells>
  <printOptions horizontalCentered="1" verticalCentered="1"/>
  <pageMargins left="0.78740157480314965" right="0.78740157480314965" top="0.78740157480314965" bottom="0.78740157480314965" header="0.51181102362204722" footer="0.51181102362204722"/>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5"/>
  <sheetViews>
    <sheetView zoomScaleNormal="100" zoomScalePageLayoutView="95" workbookViewId="0">
      <selection activeCell="E4" sqref="E4"/>
    </sheetView>
  </sheetViews>
  <sheetFormatPr baseColWidth="10" defaultColWidth="11.7109375" defaultRowHeight="16" x14ac:dyDescent="0.2"/>
  <cols>
    <col min="1" max="1" width="21.28515625" customWidth="1"/>
    <col min="2" max="2" width="24" customWidth="1"/>
    <col min="3" max="4" width="31" customWidth="1"/>
    <col min="5" max="5" width="21.85546875" customWidth="1"/>
    <col min="6" max="6" width="20.140625" customWidth="1"/>
    <col min="10" max="10" width="12.140625" bestFit="1" customWidth="1"/>
  </cols>
  <sheetData>
    <row r="1" spans="1:5" s="5" customFormat="1" ht="19" thickBot="1" x14ac:dyDescent="0.25">
      <c r="A1" s="265" t="s">
        <v>205</v>
      </c>
      <c r="B1" s="265"/>
      <c r="C1" s="265"/>
      <c r="D1" s="265"/>
    </row>
    <row r="2" spans="1:5" s="5" customFormat="1" ht="34" x14ac:dyDescent="0.2">
      <c r="A2" s="10" t="s">
        <v>7</v>
      </c>
      <c r="B2" s="9" t="s">
        <v>0</v>
      </c>
      <c r="C2" s="30" t="s">
        <v>130</v>
      </c>
      <c r="D2" s="9" t="s">
        <v>14</v>
      </c>
      <c r="E2" s="105"/>
    </row>
    <row r="3" spans="1:5" s="5" customFormat="1" ht="51" customHeight="1" x14ac:dyDescent="0.2">
      <c r="A3" s="12" t="s">
        <v>2</v>
      </c>
      <c r="B3" s="97" t="s">
        <v>3</v>
      </c>
      <c r="C3" s="100" t="s">
        <v>154</v>
      </c>
      <c r="D3" s="99">
        <f>'MLCS Expenditure Data'!C60</f>
        <v>29400.409437504371</v>
      </c>
      <c r="E3" s="103"/>
    </row>
    <row r="4" spans="1:5" s="5" customFormat="1" ht="80" customHeight="1" x14ac:dyDescent="0.2">
      <c r="A4" s="12" t="s">
        <v>78</v>
      </c>
      <c r="B4" s="97" t="s">
        <v>142</v>
      </c>
      <c r="C4" s="98" t="s">
        <v>153</v>
      </c>
      <c r="D4" s="99">
        <f>'MLCS Expenditure Data'!C76</f>
        <v>22401.399346168375</v>
      </c>
      <c r="E4" s="103"/>
    </row>
    <row r="5" spans="1:5" s="5" customFormat="1" ht="91" customHeight="1" x14ac:dyDescent="0.2">
      <c r="A5" s="12" t="s">
        <v>151</v>
      </c>
      <c r="B5" s="97" t="s">
        <v>152</v>
      </c>
      <c r="C5" s="98" t="s">
        <v>153</v>
      </c>
      <c r="D5" s="99">
        <f>'MLCS Expenditure Data'!C86</f>
        <v>6844.8720224403378</v>
      </c>
      <c r="E5" s="103"/>
    </row>
    <row r="6" spans="1:5" s="5" customFormat="1" ht="70" customHeight="1" x14ac:dyDescent="0.2">
      <c r="A6" s="110" t="s">
        <v>4</v>
      </c>
      <c r="B6" s="129" t="s">
        <v>81</v>
      </c>
      <c r="C6" s="98" t="s">
        <v>153</v>
      </c>
      <c r="D6" s="99">
        <f>'MLCS Expenditure Data'!C81</f>
        <v>11200.699673084187</v>
      </c>
      <c r="E6" s="104"/>
    </row>
    <row r="7" spans="1:5" s="5" customFormat="1" ht="59" customHeight="1" x14ac:dyDescent="0.2">
      <c r="A7" s="133" t="s">
        <v>9</v>
      </c>
      <c r="B7" s="131" t="s">
        <v>175</v>
      </c>
      <c r="C7" s="128" t="s">
        <v>153</v>
      </c>
      <c r="D7" s="99">
        <f>'MLCS Expenditure Data'!C96</f>
        <v>6222.6109294912167</v>
      </c>
      <c r="E7" s="103"/>
    </row>
    <row r="8" spans="1:5" s="5" customFormat="1" ht="53" customHeight="1" x14ac:dyDescent="0.2">
      <c r="A8" s="133" t="s">
        <v>5</v>
      </c>
      <c r="B8" s="132" t="s">
        <v>5</v>
      </c>
      <c r="C8" s="128" t="s">
        <v>153</v>
      </c>
      <c r="D8" s="99">
        <f>'MLCS Expenditure Data'!C91</f>
        <v>2489.0443717964863</v>
      </c>
      <c r="E8" s="103"/>
    </row>
    <row r="9" spans="1:5" s="5" customFormat="1" ht="50" customHeight="1" x14ac:dyDescent="0.2">
      <c r="A9" s="35" t="s">
        <v>10</v>
      </c>
      <c r="B9" s="130" t="s">
        <v>12</v>
      </c>
      <c r="C9" s="98" t="s">
        <v>137</v>
      </c>
      <c r="D9" s="99">
        <f>'MLCS Expenditure Data'!C71</f>
        <v>22205.04906350845</v>
      </c>
      <c r="E9" s="103"/>
    </row>
    <row r="10" spans="1:5" s="5" customFormat="1" ht="62" customHeight="1" x14ac:dyDescent="0.2">
      <c r="A10" s="35" t="s">
        <v>11</v>
      </c>
      <c r="B10" s="101" t="s">
        <v>140</v>
      </c>
      <c r="C10" s="98" t="s">
        <v>153</v>
      </c>
      <c r="D10" s="99">
        <f>'MLCS Expenditure Data'!C66+'MLCS Expenditure Data'!C101</f>
        <v>13067.482951931554</v>
      </c>
      <c r="E10" s="103"/>
    </row>
    <row r="11" spans="1:5" s="5" customFormat="1" ht="51" customHeight="1" x14ac:dyDescent="0.2">
      <c r="A11" s="12" t="s">
        <v>138</v>
      </c>
      <c r="B11" s="101" t="s">
        <v>139</v>
      </c>
      <c r="C11" s="98" t="s">
        <v>154</v>
      </c>
      <c r="D11" s="99">
        <f>'MLCS Expenditure Data'!C61</f>
        <v>9990.4303913849799</v>
      </c>
      <c r="E11" s="103"/>
    </row>
    <row r="12" spans="1:5" s="5" customFormat="1" ht="17" thickBot="1" x14ac:dyDescent="0.25">
      <c r="A12" s="263" t="s">
        <v>22</v>
      </c>
      <c r="B12" s="264"/>
      <c r="C12" s="34"/>
      <c r="D12" s="27">
        <f>SUM(D3:D11)</f>
        <v>123821.99818730995</v>
      </c>
      <c r="E12" s="7"/>
    </row>
    <row r="13" spans="1:5" s="5" customFormat="1" x14ac:dyDescent="0.2">
      <c r="A13" s="2"/>
      <c r="B13" s="8"/>
      <c r="C13" s="8"/>
      <c r="D13" s="3"/>
    </row>
    <row r="15" spans="1:5" x14ac:dyDescent="0.2">
      <c r="A15" s="6"/>
      <c r="B15" s="86"/>
      <c r="C15" s="96"/>
      <c r="D15" s="6"/>
    </row>
  </sheetData>
  <mergeCells count="2">
    <mergeCell ref="A12:B12"/>
    <mergeCell ref="A1:D1"/>
  </mergeCells>
  <phoneticPr fontId="29" type="noConversion"/>
  <printOptions horizontalCentered="1" verticalCentered="1"/>
  <pageMargins left="0.78740157480314965" right="0.78740157480314965" top="0.78740157480314965" bottom="0.78740157480314965" header="0.51181102362204722" footer="0.51181102362204722"/>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ignoredErrors>
    <ignoredError sqref="D11"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8"/>
  <sheetViews>
    <sheetView topLeftCell="A13" zoomScaleNormal="100" zoomScalePageLayoutView="150" workbookViewId="0">
      <selection activeCell="K6" sqref="K6"/>
    </sheetView>
  </sheetViews>
  <sheetFormatPr baseColWidth="10" defaultColWidth="11.7109375" defaultRowHeight="16" x14ac:dyDescent="0.2"/>
  <cols>
    <col min="2" max="2" width="17" customWidth="1"/>
    <col min="3" max="3" width="15.85546875" customWidth="1"/>
    <col min="4" max="4" width="12.28515625" customWidth="1"/>
    <col min="5" max="5" width="8.42578125" customWidth="1"/>
    <col min="6" max="6" width="13.7109375" customWidth="1"/>
    <col min="7" max="7" width="23.5703125" customWidth="1"/>
    <col min="8" max="8" width="22.7109375" customWidth="1"/>
    <col min="9" max="9" width="15.140625" customWidth="1"/>
  </cols>
  <sheetData>
    <row r="1" spans="2:9" ht="19" thickBot="1" x14ac:dyDescent="0.25">
      <c r="C1" s="266" t="s">
        <v>208</v>
      </c>
      <c r="D1" s="266"/>
      <c r="E1" s="266"/>
      <c r="F1" s="266"/>
      <c r="G1" s="266"/>
    </row>
    <row r="2" spans="2:9" ht="54.75" customHeight="1" x14ac:dyDescent="0.2">
      <c r="B2" s="20" t="s">
        <v>7</v>
      </c>
      <c r="C2" s="16" t="s">
        <v>0</v>
      </c>
      <c r="D2" s="20" t="s">
        <v>164</v>
      </c>
      <c r="E2" s="16" t="s">
        <v>6</v>
      </c>
      <c r="F2" s="20" t="s">
        <v>13</v>
      </c>
      <c r="G2" s="20" t="s">
        <v>52</v>
      </c>
      <c r="H2" s="31" t="s">
        <v>53</v>
      </c>
      <c r="I2" s="31" t="s">
        <v>273</v>
      </c>
    </row>
    <row r="3" spans="2:9" ht="33" customHeight="1" x14ac:dyDescent="0.2">
      <c r="B3" s="270" t="s">
        <v>78</v>
      </c>
      <c r="C3" s="120" t="s">
        <v>163</v>
      </c>
      <c r="D3" s="17">
        <v>1</v>
      </c>
      <c r="E3" s="17"/>
      <c r="F3" s="120">
        <v>10000</v>
      </c>
      <c r="G3" s="18">
        <f>D3*F3</f>
        <v>10000</v>
      </c>
      <c r="H3" s="37" t="s">
        <v>54</v>
      </c>
      <c r="I3" s="273">
        <f>'Monthly Expenditure Categories'!D4</f>
        <v>22401.399346168375</v>
      </c>
    </row>
    <row r="4" spans="2:9" ht="33" customHeight="1" x14ac:dyDescent="0.2">
      <c r="B4" s="271"/>
      <c r="C4" s="120" t="s">
        <v>165</v>
      </c>
      <c r="D4" s="17">
        <v>30</v>
      </c>
      <c r="E4" s="17" t="s">
        <v>141</v>
      </c>
      <c r="F4" s="120">
        <v>400</v>
      </c>
      <c r="G4" s="18">
        <f>D4*F4</f>
        <v>12000</v>
      </c>
      <c r="H4" s="37" t="s">
        <v>54</v>
      </c>
      <c r="I4" s="274"/>
    </row>
    <row r="5" spans="2:9" ht="33" customHeight="1" x14ac:dyDescent="0.2">
      <c r="B5" s="272"/>
      <c r="C5" s="126" t="s">
        <v>43</v>
      </c>
      <c r="D5" s="126">
        <v>1</v>
      </c>
      <c r="E5" s="126" t="s">
        <v>166</v>
      </c>
      <c r="F5" s="126">
        <v>500</v>
      </c>
      <c r="G5" s="164">
        <f>D5*F5</f>
        <v>500</v>
      </c>
      <c r="H5" s="122" t="s">
        <v>54</v>
      </c>
      <c r="I5" s="274"/>
    </row>
    <row r="6" spans="2:9" ht="33" customHeight="1" thickBot="1" x14ac:dyDescent="0.25">
      <c r="B6" s="120" t="s">
        <v>94</v>
      </c>
      <c r="C6" s="120"/>
      <c r="D6" s="120"/>
      <c r="E6" s="120"/>
      <c r="F6" s="120"/>
      <c r="G6" s="121">
        <f>SUM(G3:G5)</f>
        <v>22500</v>
      </c>
      <c r="H6" s="122"/>
      <c r="I6" s="275"/>
    </row>
    <row r="7" spans="2:9" ht="33" customHeight="1" x14ac:dyDescent="0.2">
      <c r="B7" s="20" t="s">
        <v>7</v>
      </c>
      <c r="C7" s="16" t="s">
        <v>0</v>
      </c>
      <c r="D7" s="20" t="s">
        <v>164</v>
      </c>
      <c r="E7" s="16" t="s">
        <v>6</v>
      </c>
      <c r="F7" s="20" t="s">
        <v>13</v>
      </c>
      <c r="G7" s="20" t="s">
        <v>52</v>
      </c>
      <c r="H7" s="31" t="s">
        <v>53</v>
      </c>
      <c r="I7" s="31" t="s">
        <v>273</v>
      </c>
    </row>
    <row r="8" spans="2:9" ht="34" customHeight="1" x14ac:dyDescent="0.2">
      <c r="B8" s="153" t="s">
        <v>167</v>
      </c>
      <c r="C8" s="21" t="s">
        <v>3</v>
      </c>
      <c r="D8" s="123">
        <v>1</v>
      </c>
      <c r="E8" s="123"/>
      <c r="F8" s="154">
        <v>29400</v>
      </c>
      <c r="G8" s="124">
        <f>F8*D8</f>
        <v>29400</v>
      </c>
      <c r="H8" s="125" t="s">
        <v>238</v>
      </c>
      <c r="I8" s="273">
        <f>'Monthly Expenditure Categories'!D3</f>
        <v>29400.409437504371</v>
      </c>
    </row>
    <row r="9" spans="2:9" ht="33" customHeight="1" thickBot="1" x14ac:dyDescent="0.25">
      <c r="B9" s="120" t="s">
        <v>94</v>
      </c>
      <c r="C9" s="120"/>
      <c r="D9" s="120"/>
      <c r="E9" s="120"/>
      <c r="F9" s="120"/>
      <c r="G9" s="121">
        <f>SUM(G8:G8)</f>
        <v>29400</v>
      </c>
      <c r="H9" s="122"/>
      <c r="I9" s="275"/>
    </row>
    <row r="10" spans="2:9" ht="33" customHeight="1" x14ac:dyDescent="0.2">
      <c r="B10" s="20" t="s">
        <v>7</v>
      </c>
      <c r="C10" s="16" t="s">
        <v>0</v>
      </c>
      <c r="D10" s="20" t="s">
        <v>164</v>
      </c>
      <c r="E10" s="16" t="s">
        <v>6</v>
      </c>
      <c r="F10" s="20" t="s">
        <v>13</v>
      </c>
      <c r="G10" s="20" t="s">
        <v>52</v>
      </c>
      <c r="H10" s="31" t="s">
        <v>53</v>
      </c>
      <c r="I10" s="156"/>
    </row>
    <row r="11" spans="2:9" ht="33" customHeight="1" x14ac:dyDescent="0.2">
      <c r="B11" s="126" t="s">
        <v>151</v>
      </c>
      <c r="C11" s="120" t="s">
        <v>59</v>
      </c>
      <c r="D11" s="17">
        <v>1</v>
      </c>
      <c r="E11" s="17" t="s">
        <v>168</v>
      </c>
      <c r="F11" s="17">
        <v>4500</v>
      </c>
      <c r="G11" s="18">
        <f>D11*F11</f>
        <v>4500</v>
      </c>
      <c r="H11" s="37" t="s">
        <v>55</v>
      </c>
      <c r="I11" s="273">
        <f>'Monthly Expenditure Categories'!D5</f>
        <v>6844.8720224403378</v>
      </c>
    </row>
    <row r="12" spans="2:9" ht="33" customHeight="1" thickBot="1" x14ac:dyDescent="0.25">
      <c r="B12" s="120" t="s">
        <v>94</v>
      </c>
      <c r="C12" s="120"/>
      <c r="D12" s="17"/>
      <c r="E12" s="17"/>
      <c r="F12" s="17"/>
      <c r="G12" s="18">
        <f>SUM(G11:G11)</f>
        <v>4500</v>
      </c>
      <c r="H12" s="37"/>
      <c r="I12" s="275"/>
    </row>
    <row r="13" spans="2:9" ht="33" customHeight="1" x14ac:dyDescent="0.2">
      <c r="B13" s="20" t="s">
        <v>7</v>
      </c>
      <c r="C13" s="16" t="s">
        <v>0</v>
      </c>
      <c r="D13" s="20" t="s">
        <v>172</v>
      </c>
      <c r="E13" s="16" t="s">
        <v>6</v>
      </c>
      <c r="F13" s="20" t="s">
        <v>13</v>
      </c>
      <c r="G13" s="20" t="s">
        <v>52</v>
      </c>
      <c r="H13" s="31" t="s">
        <v>53</v>
      </c>
      <c r="I13" s="156"/>
    </row>
    <row r="14" spans="2:9" ht="33" customHeight="1" x14ac:dyDescent="0.2">
      <c r="B14" s="276" t="s">
        <v>81</v>
      </c>
      <c r="C14" s="120" t="s">
        <v>44</v>
      </c>
      <c r="D14" s="17">
        <v>4</v>
      </c>
      <c r="E14" s="17" t="s">
        <v>169</v>
      </c>
      <c r="F14" s="17">
        <v>1000</v>
      </c>
      <c r="G14" s="18">
        <f>D14*F14</f>
        <v>4000</v>
      </c>
      <c r="H14" s="37" t="s">
        <v>194</v>
      </c>
      <c r="I14" s="273">
        <f>'Monthly Expenditure Categories'!D6</f>
        <v>11200.699673084187</v>
      </c>
    </row>
    <row r="15" spans="2:9" ht="33" customHeight="1" x14ac:dyDescent="0.2">
      <c r="B15" s="276"/>
      <c r="C15" s="120" t="s">
        <v>170</v>
      </c>
      <c r="D15" s="17">
        <v>2</v>
      </c>
      <c r="E15" s="17" t="s">
        <v>39</v>
      </c>
      <c r="F15" s="17">
        <v>500</v>
      </c>
      <c r="G15" s="18">
        <f>D15*F15</f>
        <v>1000</v>
      </c>
      <c r="H15" s="37" t="s">
        <v>194</v>
      </c>
      <c r="I15" s="274"/>
    </row>
    <row r="16" spans="2:9" ht="33" customHeight="1" x14ac:dyDescent="0.2">
      <c r="B16" s="276"/>
      <c r="C16" s="120" t="s">
        <v>171</v>
      </c>
      <c r="D16" s="17">
        <v>5</v>
      </c>
      <c r="E16" s="17" t="s">
        <v>39</v>
      </c>
      <c r="F16" s="17">
        <v>500</v>
      </c>
      <c r="G16" s="18">
        <f>D16*F16</f>
        <v>2500</v>
      </c>
      <c r="H16" s="37" t="s">
        <v>194</v>
      </c>
      <c r="I16" s="274"/>
    </row>
    <row r="17" spans="2:9" ht="33" customHeight="1" x14ac:dyDescent="0.2">
      <c r="B17" s="276"/>
      <c r="C17" s="120" t="s">
        <v>25</v>
      </c>
      <c r="D17" s="17">
        <v>5</v>
      </c>
      <c r="E17" s="17" t="s">
        <v>40</v>
      </c>
      <c r="F17" s="17">
        <v>400</v>
      </c>
      <c r="G17" s="18">
        <f>D17*F17</f>
        <v>2000</v>
      </c>
      <c r="H17" s="37" t="s">
        <v>194</v>
      </c>
      <c r="I17" s="274"/>
    </row>
    <row r="18" spans="2:9" ht="33" customHeight="1" x14ac:dyDescent="0.2">
      <c r="B18" s="276"/>
      <c r="C18" s="120" t="s">
        <v>31</v>
      </c>
      <c r="D18" s="17">
        <v>1</v>
      </c>
      <c r="E18" s="17" t="s">
        <v>276</v>
      </c>
      <c r="F18" s="17">
        <v>1000</v>
      </c>
      <c r="G18" s="18">
        <f>D18*F18</f>
        <v>1000</v>
      </c>
      <c r="H18" s="37" t="s">
        <v>55</v>
      </c>
      <c r="I18" s="274"/>
    </row>
    <row r="19" spans="2:9" ht="33" customHeight="1" x14ac:dyDescent="0.2">
      <c r="B19" s="157" t="s">
        <v>94</v>
      </c>
      <c r="C19" s="157"/>
      <c r="D19" s="157"/>
      <c r="E19" s="157"/>
      <c r="F19" s="157"/>
      <c r="G19" s="227">
        <f>SUM(G14:G18)</f>
        <v>10500</v>
      </c>
      <c r="H19" s="158"/>
      <c r="I19" s="275"/>
    </row>
    <row r="20" spans="2:9" ht="33" customHeight="1" x14ac:dyDescent="0.2">
      <c r="B20" s="118" t="s">
        <v>7</v>
      </c>
      <c r="C20" s="119" t="s">
        <v>0</v>
      </c>
      <c r="D20" s="118" t="s">
        <v>172</v>
      </c>
      <c r="E20" s="119" t="s">
        <v>6</v>
      </c>
      <c r="F20" s="118" t="s">
        <v>13</v>
      </c>
      <c r="G20" s="118" t="s">
        <v>52</v>
      </c>
      <c r="H20" s="118" t="s">
        <v>53</v>
      </c>
      <c r="I20" s="156"/>
    </row>
    <row r="21" spans="2:9" ht="33" customHeight="1" thickBot="1" x14ac:dyDescent="0.25">
      <c r="B21" s="120" t="s">
        <v>173</v>
      </c>
      <c r="C21" s="120" t="s">
        <v>179</v>
      </c>
      <c r="D21" s="17">
        <v>1</v>
      </c>
      <c r="E21" s="17" t="s">
        <v>174</v>
      </c>
      <c r="F21" s="135">
        <f>'Monthly Expenditure Categories'!D7</f>
        <v>6222.6109294912167</v>
      </c>
      <c r="G21" s="18">
        <f>D21*F21</f>
        <v>6222.6109294912167</v>
      </c>
      <c r="H21" s="37"/>
      <c r="I21" s="155">
        <f>'Monthly Expenditure Categories'!D7</f>
        <v>6222.6109294912167</v>
      </c>
    </row>
    <row r="22" spans="2:9" ht="33" customHeight="1" x14ac:dyDescent="0.2">
      <c r="B22" s="20" t="s">
        <v>7</v>
      </c>
      <c r="C22" s="16" t="s">
        <v>0</v>
      </c>
      <c r="D22" s="20" t="s">
        <v>172</v>
      </c>
      <c r="E22" s="16" t="s">
        <v>6</v>
      </c>
      <c r="F22" s="20" t="s">
        <v>13</v>
      </c>
      <c r="G22" s="20" t="s">
        <v>52</v>
      </c>
      <c r="H22" s="31" t="s">
        <v>53</v>
      </c>
      <c r="I22" s="156"/>
    </row>
    <row r="23" spans="2:9" ht="33" customHeight="1" thickBot="1" x14ac:dyDescent="0.25">
      <c r="B23" s="120" t="s">
        <v>5</v>
      </c>
      <c r="C23" s="120" t="s">
        <v>177</v>
      </c>
      <c r="D23" s="17">
        <v>1</v>
      </c>
      <c r="E23" s="17" t="s">
        <v>174</v>
      </c>
      <c r="F23" s="99">
        <f>'Monthly Expenditure Categories'!D8</f>
        <v>2489.0443717964863</v>
      </c>
      <c r="G23" s="18">
        <v>2714</v>
      </c>
      <c r="H23" s="37"/>
      <c r="I23" s="155">
        <f>'Monthly Expenditure Categories'!D8</f>
        <v>2489.0443717964863</v>
      </c>
    </row>
    <row r="24" spans="2:9" ht="33" customHeight="1" x14ac:dyDescent="0.2">
      <c r="B24" s="20" t="s">
        <v>7</v>
      </c>
      <c r="C24" s="16" t="s">
        <v>0</v>
      </c>
      <c r="D24" s="20" t="s">
        <v>172</v>
      </c>
      <c r="E24" s="16" t="s">
        <v>6</v>
      </c>
      <c r="F24" s="20" t="s">
        <v>13</v>
      </c>
      <c r="G24" s="20" t="s">
        <v>52</v>
      </c>
      <c r="H24" s="31" t="s">
        <v>53</v>
      </c>
      <c r="I24" s="156"/>
    </row>
    <row r="25" spans="2:9" ht="33" customHeight="1" thickBot="1" x14ac:dyDescent="0.25">
      <c r="B25" s="120" t="s">
        <v>10</v>
      </c>
      <c r="C25" s="120" t="s">
        <v>176</v>
      </c>
      <c r="D25" s="17">
        <v>1</v>
      </c>
      <c r="E25" s="17" t="s">
        <v>174</v>
      </c>
      <c r="F25" s="99">
        <f>'Monthly Expenditure Categories'!D9</f>
        <v>22205.04906350845</v>
      </c>
      <c r="G25" s="18">
        <f>D25*F25</f>
        <v>22205.04906350845</v>
      </c>
      <c r="H25" s="37"/>
      <c r="I25" s="155">
        <f>'Monthly Expenditure Categories'!D9</f>
        <v>22205.04906350845</v>
      </c>
    </row>
    <row r="26" spans="2:9" ht="33" customHeight="1" x14ac:dyDescent="0.2">
      <c r="B26" s="20" t="s">
        <v>7</v>
      </c>
      <c r="C26" s="16" t="s">
        <v>0</v>
      </c>
      <c r="D26" s="20" t="s">
        <v>172</v>
      </c>
      <c r="E26" s="16" t="s">
        <v>6</v>
      </c>
      <c r="F26" s="20" t="s">
        <v>13</v>
      </c>
      <c r="G26" s="20" t="s">
        <v>52</v>
      </c>
      <c r="H26" s="31" t="s">
        <v>53</v>
      </c>
      <c r="I26" s="156"/>
    </row>
    <row r="27" spans="2:9" ht="33" customHeight="1" thickBot="1" x14ac:dyDescent="0.25">
      <c r="B27" s="120" t="s">
        <v>11</v>
      </c>
      <c r="C27" s="120" t="s">
        <v>178</v>
      </c>
      <c r="D27" s="17">
        <v>1</v>
      </c>
      <c r="E27" s="17"/>
      <c r="F27" s="99">
        <f>'Monthly Expenditure Categories'!D10</f>
        <v>13067.482951931554</v>
      </c>
      <c r="G27" s="18">
        <f>D27*F27</f>
        <v>13067.482951931554</v>
      </c>
      <c r="H27" s="37"/>
      <c r="I27" s="155">
        <f>'Monthly Expenditure Categories'!D10</f>
        <v>13067.482951931554</v>
      </c>
    </row>
    <row r="28" spans="2:9" ht="33" customHeight="1" x14ac:dyDescent="0.2">
      <c r="B28" s="20" t="s">
        <v>7</v>
      </c>
      <c r="C28" s="16" t="s">
        <v>0</v>
      </c>
      <c r="D28" s="20" t="s">
        <v>172</v>
      </c>
      <c r="E28" s="16" t="s">
        <v>6</v>
      </c>
      <c r="F28" s="20" t="s">
        <v>13</v>
      </c>
      <c r="G28" s="20" t="s">
        <v>52</v>
      </c>
      <c r="H28" s="31" t="s">
        <v>53</v>
      </c>
      <c r="I28" s="156"/>
    </row>
    <row r="29" spans="2:9" ht="33" customHeight="1" x14ac:dyDescent="0.2">
      <c r="B29" s="270" t="s">
        <v>86</v>
      </c>
      <c r="C29" s="120" t="s">
        <v>193</v>
      </c>
      <c r="D29" s="17">
        <v>1</v>
      </c>
      <c r="E29" s="17"/>
      <c r="F29" s="99">
        <f>'Cluster One-Off List '!E9</f>
        <v>5500</v>
      </c>
      <c r="G29" s="18">
        <f>D29*F29</f>
        <v>5500</v>
      </c>
      <c r="H29" s="37" t="s">
        <v>194</v>
      </c>
      <c r="I29" s="273">
        <f>'Monthly Expenditure Categories'!D11</f>
        <v>9990.4303913849799</v>
      </c>
    </row>
    <row r="30" spans="2:9" ht="33" customHeight="1" x14ac:dyDescent="0.2">
      <c r="B30" s="271"/>
      <c r="C30" s="127" t="s">
        <v>195</v>
      </c>
      <c r="D30" s="123">
        <v>1</v>
      </c>
      <c r="E30" s="123"/>
      <c r="F30" s="134">
        <f>'Cluster One-Off List '!D27</f>
        <v>3000</v>
      </c>
      <c r="G30" s="124">
        <f>D30*F30</f>
        <v>3000</v>
      </c>
      <c r="H30" s="37" t="s">
        <v>55</v>
      </c>
      <c r="I30" s="274"/>
    </row>
    <row r="31" spans="2:9" ht="33" customHeight="1" x14ac:dyDescent="0.2">
      <c r="B31" s="271"/>
      <c r="C31" s="127" t="s">
        <v>58</v>
      </c>
      <c r="D31" s="123">
        <v>1</v>
      </c>
      <c r="E31" s="123"/>
      <c r="F31" s="134">
        <v>4500</v>
      </c>
      <c r="G31" s="124">
        <f>D31*F31</f>
        <v>4500</v>
      </c>
      <c r="H31" s="37" t="s">
        <v>194</v>
      </c>
      <c r="I31" s="274"/>
    </row>
    <row r="32" spans="2:9" ht="33" customHeight="1" x14ac:dyDescent="0.2">
      <c r="B32" s="127" t="s">
        <v>94</v>
      </c>
      <c r="C32" s="127"/>
      <c r="D32" s="123"/>
      <c r="E32" s="123"/>
      <c r="F32" s="134"/>
      <c r="G32" s="124">
        <f>SUM(G29:G31)</f>
        <v>13000</v>
      </c>
      <c r="H32" s="37"/>
      <c r="I32" s="275"/>
    </row>
    <row r="33" spans="2:9" ht="33" customHeight="1" x14ac:dyDescent="0.2">
      <c r="B33" s="267" t="s">
        <v>207</v>
      </c>
      <c r="C33" s="268"/>
      <c r="D33" s="268"/>
      <c r="E33" s="268"/>
      <c r="F33" s="269"/>
      <c r="G33" s="139">
        <f>SUM(G6,I8,G12,G19,G21,G23,G25,G27,G32)</f>
        <v>124109.55238243558</v>
      </c>
      <c r="H33" s="140"/>
      <c r="I33" s="156">
        <f>SUM(I1:I32)</f>
        <v>123821.99818730995</v>
      </c>
    </row>
    <row r="38" spans="2:9" x14ac:dyDescent="0.2">
      <c r="G38" s="102"/>
    </row>
  </sheetData>
  <mergeCells count="10">
    <mergeCell ref="C1:G1"/>
    <mergeCell ref="B33:F33"/>
    <mergeCell ref="B3:B5"/>
    <mergeCell ref="B29:B31"/>
    <mergeCell ref="I29:I32"/>
    <mergeCell ref="I14:I19"/>
    <mergeCell ref="B14:B18"/>
    <mergeCell ref="I3:I6"/>
    <mergeCell ref="I8:I9"/>
    <mergeCell ref="I11:I12"/>
  </mergeCells>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
  <sheetViews>
    <sheetView zoomScaleNormal="100" workbookViewId="0">
      <selection activeCell="A8" sqref="A8"/>
    </sheetView>
  </sheetViews>
  <sheetFormatPr baseColWidth="10" defaultColWidth="11.140625" defaultRowHeight="16" x14ac:dyDescent="0.2"/>
  <cols>
    <col min="1" max="1" width="55.28515625" customWidth="1"/>
    <col min="2" max="2" width="52" customWidth="1"/>
  </cols>
  <sheetData>
    <row r="1" spans="1:5" ht="36" customHeight="1" thickBot="1" x14ac:dyDescent="0.25">
      <c r="A1" s="266" t="s">
        <v>307</v>
      </c>
      <c r="B1" s="266"/>
      <c r="C1" s="6"/>
      <c r="D1" s="6"/>
      <c r="E1" s="6"/>
    </row>
    <row r="2" spans="1:5" ht="36" customHeight="1" x14ac:dyDescent="0.2">
      <c r="A2" s="15" t="s">
        <v>15</v>
      </c>
      <c r="B2" s="224">
        <f>'MLCS Expenditure Data'!C58</f>
        <v>190554.74908025705</v>
      </c>
      <c r="C2" s="13"/>
      <c r="D2" s="13"/>
      <c r="E2" s="13"/>
    </row>
    <row r="3" spans="1:5" ht="36" customHeight="1" x14ac:dyDescent="0.2">
      <c r="A3" s="19" t="s">
        <v>16</v>
      </c>
      <c r="B3" s="225">
        <f>'Monthly Expenditure Categories'!D12</f>
        <v>123821.99818730995</v>
      </c>
      <c r="C3" s="13"/>
      <c r="D3" s="13"/>
      <c r="E3" s="6"/>
    </row>
    <row r="4" spans="1:5" ht="36" customHeight="1" thickBot="1" x14ac:dyDescent="0.25">
      <c r="A4" s="28" t="s">
        <v>17</v>
      </c>
      <c r="B4" s="226">
        <f>SUM(B2:B3)</f>
        <v>314376.74726756697</v>
      </c>
      <c r="C4" s="14"/>
      <c r="D4" s="14"/>
      <c r="E4" s="6"/>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5E7A4-B505-604E-AFB7-976D780A3E7E}">
  <dimension ref="A1:H28"/>
  <sheetViews>
    <sheetView workbookViewId="0">
      <selection activeCell="F10" sqref="F10"/>
    </sheetView>
  </sheetViews>
  <sheetFormatPr baseColWidth="10" defaultColWidth="11.140625" defaultRowHeight="16" x14ac:dyDescent="0.2"/>
  <cols>
    <col min="2" max="2" width="18.42578125" customWidth="1"/>
    <col min="3" max="3" width="16.28515625" customWidth="1"/>
    <col min="4" max="4" width="17.7109375" customWidth="1"/>
    <col min="5" max="5" width="19.140625" customWidth="1"/>
    <col min="6" max="6" width="28" customWidth="1"/>
    <col min="7" max="7" width="42.28515625" customWidth="1"/>
  </cols>
  <sheetData>
    <row r="1" spans="1:7" ht="19" thickBot="1" x14ac:dyDescent="0.25">
      <c r="A1" s="266" t="s">
        <v>198</v>
      </c>
      <c r="B1" s="266"/>
      <c r="C1" s="266"/>
      <c r="D1" s="266"/>
      <c r="E1" s="266"/>
      <c r="F1" s="266"/>
      <c r="G1" s="111"/>
    </row>
    <row r="2" spans="1:7" ht="42" x14ac:dyDescent="0.2">
      <c r="A2" s="118" t="s">
        <v>0</v>
      </c>
      <c r="B2" s="118" t="s">
        <v>275</v>
      </c>
      <c r="C2" s="118" t="s">
        <v>6</v>
      </c>
      <c r="D2" s="118" t="s">
        <v>13</v>
      </c>
      <c r="E2" s="118" t="s">
        <v>199</v>
      </c>
      <c r="F2" s="118" t="s">
        <v>1</v>
      </c>
      <c r="G2" s="118" t="s">
        <v>182</v>
      </c>
    </row>
    <row r="3" spans="1:7" ht="57" customHeight="1" x14ac:dyDescent="0.2">
      <c r="A3" s="253" t="s">
        <v>44</v>
      </c>
      <c r="B3" s="123">
        <v>4</v>
      </c>
      <c r="C3" s="160" t="s">
        <v>41</v>
      </c>
      <c r="D3" s="160">
        <v>1000</v>
      </c>
      <c r="E3" s="162">
        <f>B3*D3</f>
        <v>4000</v>
      </c>
      <c r="F3" s="283" t="s">
        <v>143</v>
      </c>
      <c r="G3" s="284" t="s">
        <v>313</v>
      </c>
    </row>
    <row r="4" spans="1:7" ht="51" customHeight="1" x14ac:dyDescent="0.2">
      <c r="A4" s="120" t="s">
        <v>26</v>
      </c>
      <c r="B4" s="17">
        <v>2</v>
      </c>
      <c r="C4" s="236" t="s">
        <v>39</v>
      </c>
      <c r="D4" s="236">
        <v>500</v>
      </c>
      <c r="E4" s="1">
        <f>B4*D4</f>
        <v>1000</v>
      </c>
      <c r="F4" s="285" t="s">
        <v>45</v>
      </c>
      <c r="G4" s="284" t="s">
        <v>200</v>
      </c>
    </row>
    <row r="5" spans="1:7" ht="50" customHeight="1" x14ac:dyDescent="0.2">
      <c r="A5" s="120" t="s">
        <v>24</v>
      </c>
      <c r="B5" s="17">
        <v>5</v>
      </c>
      <c r="C5" s="236" t="s">
        <v>39</v>
      </c>
      <c r="D5" s="236">
        <v>500</v>
      </c>
      <c r="E5" s="1">
        <f t="shared" ref="E5:E9" si="0">B5*D5</f>
        <v>2500</v>
      </c>
      <c r="F5" s="285" t="s">
        <v>201</v>
      </c>
      <c r="G5" s="284" t="s">
        <v>200</v>
      </c>
    </row>
    <row r="6" spans="1:7" ht="40" customHeight="1" x14ac:dyDescent="0.2">
      <c r="A6" s="120" t="s">
        <v>25</v>
      </c>
      <c r="B6" s="17">
        <v>5</v>
      </c>
      <c r="C6" s="236" t="s">
        <v>40</v>
      </c>
      <c r="D6" s="236">
        <v>400</v>
      </c>
      <c r="E6" s="1">
        <f t="shared" si="0"/>
        <v>2000</v>
      </c>
      <c r="F6" s="285" t="s">
        <v>284</v>
      </c>
      <c r="G6" s="284" t="s">
        <v>202</v>
      </c>
    </row>
    <row r="7" spans="1:7" ht="53" customHeight="1" x14ac:dyDescent="0.2">
      <c r="A7" s="120" t="s">
        <v>31</v>
      </c>
      <c r="B7" s="120">
        <v>1</v>
      </c>
      <c r="C7" s="235" t="s">
        <v>276</v>
      </c>
      <c r="D7" s="235">
        <v>1000</v>
      </c>
      <c r="E7" s="159">
        <f t="shared" si="0"/>
        <v>1000</v>
      </c>
      <c r="F7" s="231"/>
      <c r="G7" s="286" t="s">
        <v>281</v>
      </c>
    </row>
    <row r="8" spans="1:7" ht="34" customHeight="1" x14ac:dyDescent="0.2">
      <c r="A8" s="120" t="s">
        <v>42</v>
      </c>
      <c r="B8" s="17">
        <v>30</v>
      </c>
      <c r="C8" s="17" t="s">
        <v>141</v>
      </c>
      <c r="D8" s="17">
        <v>400</v>
      </c>
      <c r="E8" s="18">
        <f t="shared" si="0"/>
        <v>12000</v>
      </c>
      <c r="F8" s="36"/>
      <c r="G8" s="29"/>
    </row>
    <row r="9" spans="1:7" ht="30" customHeight="1" x14ac:dyDescent="0.2">
      <c r="A9" s="120" t="s">
        <v>43</v>
      </c>
      <c r="B9" s="120">
        <v>1</v>
      </c>
      <c r="C9" s="120" t="s">
        <v>141</v>
      </c>
      <c r="D9" s="120">
        <v>500</v>
      </c>
      <c r="E9" s="121">
        <f t="shared" si="0"/>
        <v>500</v>
      </c>
      <c r="F9" s="165"/>
      <c r="G9" s="29"/>
    </row>
    <row r="10" spans="1:7" ht="25" customHeight="1" x14ac:dyDescent="0.2">
      <c r="A10" s="120" t="s">
        <v>203</v>
      </c>
      <c r="B10" s="17">
        <v>1</v>
      </c>
      <c r="C10" s="17" t="s">
        <v>204</v>
      </c>
      <c r="D10" s="17">
        <v>10000</v>
      </c>
      <c r="E10" s="18">
        <f>B10*D10</f>
        <v>10000</v>
      </c>
      <c r="F10" s="36"/>
      <c r="G10" s="29"/>
    </row>
    <row r="11" spans="1:7" ht="33" customHeight="1" x14ac:dyDescent="0.2">
      <c r="A11" s="277" t="s">
        <v>21</v>
      </c>
      <c r="B11" s="277"/>
      <c r="C11" s="277"/>
      <c r="D11" s="277"/>
      <c r="E11" s="137">
        <f>SUM(E3:E10)</f>
        <v>33000</v>
      </c>
      <c r="F11" s="29"/>
      <c r="G11" s="138"/>
    </row>
    <row r="28" spans="8:8" x14ac:dyDescent="0.2">
      <c r="H28" s="136"/>
    </row>
  </sheetData>
  <mergeCells count="2">
    <mergeCell ref="A1:F1"/>
    <mergeCell ref="A11:D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Normal="100" zoomScalePageLayoutView="95" workbookViewId="0">
      <pane ySplit="1" topLeftCell="A2" activePane="bottomLeft" state="frozen"/>
      <selection activeCell="C1" sqref="C1"/>
      <selection pane="bottomLeft" activeCell="H30" sqref="H30"/>
    </sheetView>
  </sheetViews>
  <sheetFormatPr baseColWidth="10" defaultColWidth="11.7109375" defaultRowHeight="16" x14ac:dyDescent="0.2"/>
  <cols>
    <col min="1" max="1" width="21.28515625" customWidth="1"/>
    <col min="2" max="2" width="21.85546875" customWidth="1"/>
    <col min="3" max="3" width="12.5703125" customWidth="1"/>
    <col min="4" max="4" width="12.85546875" customWidth="1"/>
    <col min="5" max="5" width="17.85546875" customWidth="1"/>
    <col min="6" max="6" width="21.85546875" style="4" customWidth="1"/>
    <col min="7" max="7" width="18.140625" customWidth="1"/>
    <col min="8" max="8" width="34.140625" customWidth="1"/>
  </cols>
  <sheetData>
    <row r="1" spans="1:8" ht="50" customHeight="1" x14ac:dyDescent="0.2">
      <c r="A1" s="233" t="s">
        <v>7</v>
      </c>
      <c r="B1" s="234" t="s">
        <v>0</v>
      </c>
      <c r="C1" s="31" t="s">
        <v>51</v>
      </c>
      <c r="D1" s="31" t="s">
        <v>75</v>
      </c>
      <c r="E1" s="31" t="s">
        <v>52</v>
      </c>
      <c r="F1" s="141" t="s">
        <v>1</v>
      </c>
      <c r="G1" s="31" t="s">
        <v>53</v>
      </c>
      <c r="H1" s="118" t="s">
        <v>182</v>
      </c>
    </row>
    <row r="2" spans="1:8" ht="33" customHeight="1" x14ac:dyDescent="0.2">
      <c r="A2" s="12" t="s">
        <v>28</v>
      </c>
      <c r="B2" s="235" t="s">
        <v>29</v>
      </c>
      <c r="C2" s="1">
        <v>2</v>
      </c>
      <c r="D2" s="33">
        <v>300</v>
      </c>
      <c r="E2" s="1">
        <f>C2*D2</f>
        <v>600</v>
      </c>
      <c r="F2" s="230" t="s">
        <v>180</v>
      </c>
      <c r="G2" s="228" t="s">
        <v>76</v>
      </c>
      <c r="H2" s="287" t="s">
        <v>183</v>
      </c>
    </row>
    <row r="3" spans="1:8" ht="33" customHeight="1" x14ac:dyDescent="0.2">
      <c r="A3" s="12" t="s">
        <v>28</v>
      </c>
      <c r="B3" s="235" t="s">
        <v>30</v>
      </c>
      <c r="C3" s="1">
        <v>3</v>
      </c>
      <c r="D3" s="33">
        <v>300</v>
      </c>
      <c r="E3" s="1">
        <f t="shared" ref="E3:E37" si="0">C3*D3</f>
        <v>900</v>
      </c>
      <c r="F3" s="230" t="s">
        <v>180</v>
      </c>
      <c r="G3" s="228" t="s">
        <v>76</v>
      </c>
      <c r="H3" s="287" t="s">
        <v>184</v>
      </c>
    </row>
    <row r="4" spans="1:8" ht="33" customHeight="1" x14ac:dyDescent="0.2">
      <c r="A4" s="12" t="s">
        <v>28</v>
      </c>
      <c r="B4" s="235" t="s">
        <v>27</v>
      </c>
      <c r="C4" s="1">
        <v>5</v>
      </c>
      <c r="D4" s="33">
        <v>1500</v>
      </c>
      <c r="E4" s="1">
        <f t="shared" si="0"/>
        <v>7500</v>
      </c>
      <c r="F4" s="230" t="s">
        <v>180</v>
      </c>
      <c r="G4" s="228" t="s">
        <v>76</v>
      </c>
      <c r="H4" s="287" t="s">
        <v>278</v>
      </c>
    </row>
    <row r="5" spans="1:8" ht="33" customHeight="1" x14ac:dyDescent="0.2">
      <c r="A5" s="12" t="s">
        <v>28</v>
      </c>
      <c r="B5" s="235" t="s">
        <v>32</v>
      </c>
      <c r="C5" s="1">
        <v>3</v>
      </c>
      <c r="D5" s="33">
        <v>1200</v>
      </c>
      <c r="E5" s="1">
        <f t="shared" si="0"/>
        <v>3600</v>
      </c>
      <c r="F5" s="230" t="s">
        <v>180</v>
      </c>
      <c r="G5" s="228" t="s">
        <v>76</v>
      </c>
      <c r="H5" s="287" t="s">
        <v>278</v>
      </c>
    </row>
    <row r="6" spans="1:8" ht="33" customHeight="1" x14ac:dyDescent="0.2">
      <c r="A6" s="12" t="s">
        <v>28</v>
      </c>
      <c r="B6" s="235" t="s">
        <v>33</v>
      </c>
      <c r="C6" s="1">
        <v>1</v>
      </c>
      <c r="D6" s="33">
        <v>800</v>
      </c>
      <c r="E6" s="1">
        <f t="shared" si="0"/>
        <v>800</v>
      </c>
      <c r="F6" s="230" t="s">
        <v>180</v>
      </c>
      <c r="G6" s="228" t="s">
        <v>76</v>
      </c>
      <c r="H6" s="287" t="s">
        <v>185</v>
      </c>
    </row>
    <row r="7" spans="1:8" ht="33" customHeight="1" x14ac:dyDescent="0.2">
      <c r="A7" s="12" t="s">
        <v>28</v>
      </c>
      <c r="B7" s="235" t="s">
        <v>34</v>
      </c>
      <c r="C7" s="1">
        <v>1</v>
      </c>
      <c r="D7" s="33">
        <v>5000</v>
      </c>
      <c r="E7" s="1">
        <f t="shared" si="0"/>
        <v>5000</v>
      </c>
      <c r="F7" s="230" t="s">
        <v>181</v>
      </c>
      <c r="G7" s="228" t="s">
        <v>76</v>
      </c>
      <c r="H7" s="287" t="s">
        <v>186</v>
      </c>
    </row>
    <row r="8" spans="1:8" ht="33" customHeight="1" x14ac:dyDescent="0.2">
      <c r="A8" s="12" t="s">
        <v>28</v>
      </c>
      <c r="B8" s="235" t="s">
        <v>35</v>
      </c>
      <c r="C8" s="1">
        <v>1</v>
      </c>
      <c r="D8" s="33">
        <v>3000</v>
      </c>
      <c r="E8" s="1">
        <f t="shared" si="0"/>
        <v>3000</v>
      </c>
      <c r="F8" s="230" t="s">
        <v>181</v>
      </c>
      <c r="G8" s="228" t="s">
        <v>76</v>
      </c>
      <c r="H8" s="287" t="s">
        <v>187</v>
      </c>
    </row>
    <row r="9" spans="1:8" ht="33" customHeight="1" x14ac:dyDescent="0.2">
      <c r="A9" s="12" t="s">
        <v>28</v>
      </c>
      <c r="B9" s="235" t="s">
        <v>36</v>
      </c>
      <c r="C9" s="1">
        <v>1</v>
      </c>
      <c r="D9" s="33">
        <v>5500</v>
      </c>
      <c r="E9" s="1">
        <f t="shared" si="0"/>
        <v>5500</v>
      </c>
      <c r="F9" s="230" t="s">
        <v>181</v>
      </c>
      <c r="G9" s="228" t="s">
        <v>76</v>
      </c>
      <c r="H9" s="287" t="s">
        <v>188</v>
      </c>
    </row>
    <row r="10" spans="1:8" ht="33" customHeight="1" x14ac:dyDescent="0.2">
      <c r="A10" s="12" t="s">
        <v>28</v>
      </c>
      <c r="B10" s="235" t="s">
        <v>37</v>
      </c>
      <c r="C10" s="1">
        <v>1</v>
      </c>
      <c r="D10" s="33">
        <v>3000</v>
      </c>
      <c r="E10" s="1">
        <f t="shared" si="0"/>
        <v>3000</v>
      </c>
      <c r="F10" s="230" t="s">
        <v>181</v>
      </c>
      <c r="G10" s="228" t="s">
        <v>76</v>
      </c>
      <c r="H10" s="287" t="s">
        <v>189</v>
      </c>
    </row>
    <row r="11" spans="1:8" ht="33" customHeight="1" x14ac:dyDescent="0.2">
      <c r="A11" s="12" t="s">
        <v>28</v>
      </c>
      <c r="B11" s="235" t="s">
        <v>196</v>
      </c>
      <c r="C11" s="1">
        <v>2</v>
      </c>
      <c r="D11" s="33">
        <v>2000</v>
      </c>
      <c r="E11" s="1">
        <f t="shared" si="0"/>
        <v>4000</v>
      </c>
      <c r="F11" s="230" t="s">
        <v>181</v>
      </c>
      <c r="G11" s="228" t="s">
        <v>76</v>
      </c>
      <c r="H11" s="287" t="s">
        <v>197</v>
      </c>
    </row>
    <row r="12" spans="1:8" ht="33" customHeight="1" x14ac:dyDescent="0.2">
      <c r="A12" s="12" t="s">
        <v>28</v>
      </c>
      <c r="B12" s="235" t="s">
        <v>38</v>
      </c>
      <c r="C12" s="1">
        <v>4</v>
      </c>
      <c r="D12" s="33">
        <v>1200</v>
      </c>
      <c r="E12" s="1">
        <f t="shared" si="0"/>
        <v>4800</v>
      </c>
      <c r="F12" s="230" t="s">
        <v>181</v>
      </c>
      <c r="G12" s="228" t="s">
        <v>76</v>
      </c>
      <c r="H12" s="287" t="s">
        <v>190</v>
      </c>
    </row>
    <row r="13" spans="1:8" ht="33" customHeight="1" x14ac:dyDescent="0.2">
      <c r="A13" s="12" t="s">
        <v>28</v>
      </c>
      <c r="B13" s="236" t="s">
        <v>56</v>
      </c>
      <c r="C13" s="1">
        <v>2</v>
      </c>
      <c r="D13" s="33">
        <v>3000</v>
      </c>
      <c r="E13" s="1">
        <f t="shared" si="0"/>
        <v>6000</v>
      </c>
      <c r="F13" s="230" t="s">
        <v>180</v>
      </c>
      <c r="G13" s="228" t="s">
        <v>54</v>
      </c>
      <c r="H13" s="287" t="s">
        <v>191</v>
      </c>
    </row>
    <row r="14" spans="1:8" ht="33" customHeight="1" x14ac:dyDescent="0.2">
      <c r="A14" s="12" t="s">
        <v>28</v>
      </c>
      <c r="B14" s="236" t="s">
        <v>277</v>
      </c>
      <c r="C14" s="1">
        <v>1</v>
      </c>
      <c r="D14" s="33">
        <v>450</v>
      </c>
      <c r="E14" s="1">
        <f t="shared" si="0"/>
        <v>450</v>
      </c>
      <c r="F14" s="230" t="s">
        <v>181</v>
      </c>
      <c r="G14" s="228" t="s">
        <v>76</v>
      </c>
      <c r="H14" s="287" t="s">
        <v>192</v>
      </c>
    </row>
    <row r="15" spans="1:8" ht="33" customHeight="1" x14ac:dyDescent="0.2">
      <c r="A15" s="12" t="s">
        <v>46</v>
      </c>
      <c r="B15" s="236" t="s">
        <v>47</v>
      </c>
      <c r="C15" s="1">
        <v>2</v>
      </c>
      <c r="D15" s="33">
        <v>9000</v>
      </c>
      <c r="E15" s="1">
        <f t="shared" si="0"/>
        <v>18000</v>
      </c>
      <c r="F15" s="231" t="s">
        <v>244</v>
      </c>
      <c r="G15" s="228" t="s">
        <v>54</v>
      </c>
      <c r="H15" s="287" t="s">
        <v>279</v>
      </c>
    </row>
    <row r="16" spans="1:8" ht="33" customHeight="1" x14ac:dyDescent="0.2">
      <c r="A16" s="12" t="s">
        <v>46</v>
      </c>
      <c r="B16" s="236" t="s">
        <v>48</v>
      </c>
      <c r="C16" s="1">
        <v>1</v>
      </c>
      <c r="D16" s="33">
        <v>20000</v>
      </c>
      <c r="E16" s="1">
        <f t="shared" si="0"/>
        <v>20000</v>
      </c>
      <c r="F16" s="231" t="s">
        <v>244</v>
      </c>
      <c r="G16" s="228" t="s">
        <v>54</v>
      </c>
      <c r="H16" s="287" t="s">
        <v>279</v>
      </c>
    </row>
    <row r="17" spans="1:8" ht="33" customHeight="1" x14ac:dyDescent="0.2">
      <c r="A17" s="12" t="s">
        <v>46</v>
      </c>
      <c r="B17" s="236" t="s">
        <v>49</v>
      </c>
      <c r="C17" s="1">
        <v>5</v>
      </c>
      <c r="D17" s="33">
        <v>2500</v>
      </c>
      <c r="E17" s="1">
        <f t="shared" si="0"/>
        <v>12500</v>
      </c>
      <c r="F17" s="231" t="s">
        <v>180</v>
      </c>
      <c r="G17" s="228" t="s">
        <v>54</v>
      </c>
      <c r="H17" s="287" t="s">
        <v>279</v>
      </c>
    </row>
    <row r="18" spans="1:8" ht="33" customHeight="1" x14ac:dyDescent="0.2">
      <c r="A18" s="12" t="s">
        <v>46</v>
      </c>
      <c r="B18" s="236" t="s">
        <v>50</v>
      </c>
      <c r="C18" s="1">
        <v>5</v>
      </c>
      <c r="D18" s="33">
        <v>9000</v>
      </c>
      <c r="E18" s="1">
        <f t="shared" si="0"/>
        <v>45000</v>
      </c>
      <c r="F18" s="231" t="s">
        <v>244</v>
      </c>
      <c r="G18" s="228" t="s">
        <v>54</v>
      </c>
      <c r="H18" s="287" t="s">
        <v>279</v>
      </c>
    </row>
    <row r="19" spans="1:8" ht="33" customHeight="1" x14ac:dyDescent="0.2">
      <c r="A19" s="12" t="s">
        <v>46</v>
      </c>
      <c r="B19" s="236" t="s">
        <v>57</v>
      </c>
      <c r="C19" s="1">
        <v>2</v>
      </c>
      <c r="D19" s="33">
        <v>4000</v>
      </c>
      <c r="E19" s="1">
        <f t="shared" si="0"/>
        <v>8000</v>
      </c>
      <c r="F19" s="231" t="s">
        <v>180</v>
      </c>
      <c r="G19" s="228" t="s">
        <v>55</v>
      </c>
      <c r="H19" s="288" t="s">
        <v>283</v>
      </c>
    </row>
    <row r="20" spans="1:8" ht="33" customHeight="1" x14ac:dyDescent="0.2">
      <c r="A20" s="12" t="s">
        <v>46</v>
      </c>
      <c r="B20" s="236" t="s">
        <v>58</v>
      </c>
      <c r="C20" s="1">
        <v>5</v>
      </c>
      <c r="D20" s="33">
        <v>4500</v>
      </c>
      <c r="E20" s="1">
        <f t="shared" si="0"/>
        <v>22500</v>
      </c>
      <c r="F20" s="231" t="s">
        <v>244</v>
      </c>
      <c r="G20" s="228" t="s">
        <v>54</v>
      </c>
      <c r="H20" s="287" t="s">
        <v>279</v>
      </c>
    </row>
    <row r="21" spans="1:8" ht="33" customHeight="1" x14ac:dyDescent="0.2">
      <c r="A21" s="12" t="s">
        <v>61</v>
      </c>
      <c r="B21" s="236" t="s">
        <v>59</v>
      </c>
      <c r="C21" s="1">
        <v>2</v>
      </c>
      <c r="D21" s="33">
        <v>4500</v>
      </c>
      <c r="E21" s="1">
        <f t="shared" si="0"/>
        <v>9000</v>
      </c>
      <c r="F21" s="231" t="s">
        <v>180</v>
      </c>
      <c r="G21" s="228" t="s">
        <v>55</v>
      </c>
      <c r="H21" s="288" t="s">
        <v>282</v>
      </c>
    </row>
    <row r="22" spans="1:8" ht="33" customHeight="1" x14ac:dyDescent="0.2">
      <c r="A22" s="12" t="s">
        <v>61</v>
      </c>
      <c r="B22" s="236" t="s">
        <v>60</v>
      </c>
      <c r="C22" s="1">
        <v>2</v>
      </c>
      <c r="D22" s="33">
        <v>4000</v>
      </c>
      <c r="E22" s="1">
        <f t="shared" si="0"/>
        <v>8000</v>
      </c>
      <c r="F22" s="231" t="s">
        <v>180</v>
      </c>
      <c r="G22" s="228" t="s">
        <v>54</v>
      </c>
      <c r="H22" s="287" t="s">
        <v>279</v>
      </c>
    </row>
    <row r="23" spans="1:8" ht="33" customHeight="1" x14ac:dyDescent="0.2">
      <c r="A23" s="12" t="s">
        <v>61</v>
      </c>
      <c r="B23" s="33" t="s">
        <v>62</v>
      </c>
      <c r="C23" s="1">
        <v>1</v>
      </c>
      <c r="D23" s="33">
        <v>6000</v>
      </c>
      <c r="E23" s="1">
        <f t="shared" si="0"/>
        <v>6000</v>
      </c>
      <c r="F23" s="231" t="s">
        <v>180</v>
      </c>
      <c r="G23" s="228" t="s">
        <v>54</v>
      </c>
      <c r="H23" s="287" t="s">
        <v>279</v>
      </c>
    </row>
    <row r="24" spans="1:8" ht="33" customHeight="1" x14ac:dyDescent="0.2">
      <c r="A24" s="12" t="s">
        <v>61</v>
      </c>
      <c r="B24" s="33" t="s">
        <v>63</v>
      </c>
      <c r="C24" s="1">
        <v>1</v>
      </c>
      <c r="D24" s="33">
        <v>9000</v>
      </c>
      <c r="E24" s="1">
        <f t="shared" si="0"/>
        <v>9000</v>
      </c>
      <c r="F24" s="231" t="s">
        <v>180</v>
      </c>
      <c r="G24" s="228" t="s">
        <v>54</v>
      </c>
      <c r="H24" s="287" t="s">
        <v>279</v>
      </c>
    </row>
    <row r="25" spans="1:8" ht="33" customHeight="1" x14ac:dyDescent="0.2">
      <c r="A25" s="12" t="s">
        <v>61</v>
      </c>
      <c r="B25" s="33" t="s">
        <v>64</v>
      </c>
      <c r="C25" s="1">
        <v>1</v>
      </c>
      <c r="D25" s="33">
        <v>13000</v>
      </c>
      <c r="E25" s="1">
        <f t="shared" si="0"/>
        <v>13000</v>
      </c>
      <c r="F25" s="231" t="s">
        <v>180</v>
      </c>
      <c r="G25" s="228" t="s">
        <v>54</v>
      </c>
      <c r="H25" s="287" t="s">
        <v>279</v>
      </c>
    </row>
    <row r="26" spans="1:8" ht="33" customHeight="1" x14ac:dyDescent="0.2">
      <c r="A26" s="12" t="s">
        <v>65</v>
      </c>
      <c r="B26" s="235" t="s">
        <v>274</v>
      </c>
      <c r="C26" s="159">
        <v>1</v>
      </c>
      <c r="D26" s="229">
        <v>20000</v>
      </c>
      <c r="E26" s="159">
        <f t="shared" si="0"/>
        <v>20000</v>
      </c>
      <c r="F26" s="231" t="s">
        <v>244</v>
      </c>
      <c r="G26" s="228" t="s">
        <v>241</v>
      </c>
      <c r="H26" s="287" t="s">
        <v>279</v>
      </c>
    </row>
    <row r="27" spans="1:8" ht="33" customHeight="1" x14ac:dyDescent="0.2">
      <c r="A27" s="12" t="s">
        <v>65</v>
      </c>
      <c r="B27" s="236" t="s">
        <v>67</v>
      </c>
      <c r="C27" s="1">
        <v>2</v>
      </c>
      <c r="D27" s="33">
        <v>3000</v>
      </c>
      <c r="E27" s="1">
        <f t="shared" si="0"/>
        <v>6000</v>
      </c>
      <c r="F27" s="231" t="s">
        <v>244</v>
      </c>
      <c r="G27" s="228" t="s">
        <v>55</v>
      </c>
      <c r="H27" s="288" t="s">
        <v>280</v>
      </c>
    </row>
    <row r="28" spans="1:8" ht="33" customHeight="1" x14ac:dyDescent="0.2">
      <c r="A28" s="12" t="s">
        <v>65</v>
      </c>
      <c r="B28" s="236" t="s">
        <v>68</v>
      </c>
      <c r="C28" s="1">
        <v>5</v>
      </c>
      <c r="D28" s="33">
        <v>450</v>
      </c>
      <c r="E28" s="1">
        <f t="shared" si="0"/>
        <v>2250</v>
      </c>
      <c r="F28" s="231" t="s">
        <v>244</v>
      </c>
      <c r="G28" s="228" t="s">
        <v>54</v>
      </c>
      <c r="H28" s="287"/>
    </row>
    <row r="29" spans="1:8" ht="33" customHeight="1" x14ac:dyDescent="0.2">
      <c r="A29" s="12" t="s">
        <v>65</v>
      </c>
      <c r="B29" s="236" t="s">
        <v>69</v>
      </c>
      <c r="C29" s="1">
        <v>5</v>
      </c>
      <c r="D29" s="33">
        <v>320</v>
      </c>
      <c r="E29" s="1">
        <f t="shared" si="0"/>
        <v>1600</v>
      </c>
      <c r="F29" s="231" t="s">
        <v>244</v>
      </c>
      <c r="G29" s="228" t="s">
        <v>54</v>
      </c>
      <c r="H29" s="287"/>
    </row>
    <row r="30" spans="1:8" ht="33" customHeight="1" x14ac:dyDescent="0.2">
      <c r="A30" s="12" t="s">
        <v>65</v>
      </c>
      <c r="B30" s="236" t="s">
        <v>70</v>
      </c>
      <c r="C30" s="1">
        <v>5</v>
      </c>
      <c r="D30" s="33">
        <v>600</v>
      </c>
      <c r="E30" s="1">
        <f t="shared" si="0"/>
        <v>3000</v>
      </c>
      <c r="F30" s="231" t="s">
        <v>244</v>
      </c>
      <c r="G30" s="228" t="s">
        <v>54</v>
      </c>
      <c r="H30" s="287"/>
    </row>
    <row r="31" spans="1:8" ht="33" customHeight="1" x14ac:dyDescent="0.2">
      <c r="A31" s="12" t="s">
        <v>65</v>
      </c>
      <c r="B31" s="236" t="s">
        <v>71</v>
      </c>
      <c r="C31" s="1">
        <v>2</v>
      </c>
      <c r="D31" s="33">
        <v>800</v>
      </c>
      <c r="E31" s="1">
        <f t="shared" si="0"/>
        <v>1600</v>
      </c>
      <c r="F31" s="231" t="s">
        <v>244</v>
      </c>
      <c r="G31" s="228" t="s">
        <v>54</v>
      </c>
      <c r="H31" s="287"/>
    </row>
    <row r="32" spans="1:8" ht="33" customHeight="1" x14ac:dyDescent="0.2">
      <c r="A32" s="12" t="s">
        <v>65</v>
      </c>
      <c r="B32" s="236" t="s">
        <v>72</v>
      </c>
      <c r="C32" s="1">
        <v>1</v>
      </c>
      <c r="D32" s="33">
        <v>3000</v>
      </c>
      <c r="E32" s="1">
        <f t="shared" si="0"/>
        <v>3000</v>
      </c>
      <c r="F32" s="231" t="s">
        <v>244</v>
      </c>
      <c r="G32" s="228" t="s">
        <v>54</v>
      </c>
      <c r="H32" s="287"/>
    </row>
    <row r="33" spans="1:8" ht="48" customHeight="1" x14ac:dyDescent="0.2">
      <c r="A33" s="12" t="s">
        <v>73</v>
      </c>
      <c r="B33" s="236" t="s">
        <v>242</v>
      </c>
      <c r="C33" s="160">
        <v>350</v>
      </c>
      <c r="D33" s="161">
        <v>100</v>
      </c>
      <c r="E33" s="162">
        <f>D33*C33</f>
        <v>35000</v>
      </c>
      <c r="F33" s="231" t="s">
        <v>244</v>
      </c>
      <c r="G33" s="228" t="s">
        <v>54</v>
      </c>
      <c r="H33" s="287"/>
    </row>
    <row r="34" spans="1:8" ht="42" customHeight="1" x14ac:dyDescent="0.2">
      <c r="A34" s="12" t="s">
        <v>73</v>
      </c>
      <c r="B34" s="161" t="s">
        <v>239</v>
      </c>
      <c r="C34" s="160">
        <v>300</v>
      </c>
      <c r="D34" s="161">
        <v>300</v>
      </c>
      <c r="E34" s="162">
        <f>D34*C34</f>
        <v>90000</v>
      </c>
      <c r="F34" s="231" t="s">
        <v>244</v>
      </c>
      <c r="G34" s="228" t="s">
        <v>54</v>
      </c>
      <c r="H34" s="287"/>
    </row>
    <row r="35" spans="1:8" ht="35" customHeight="1" x14ac:dyDescent="0.2">
      <c r="A35" s="12" t="s">
        <v>73</v>
      </c>
      <c r="B35" s="161" t="s">
        <v>237</v>
      </c>
      <c r="C35" s="160">
        <v>9</v>
      </c>
      <c r="D35" s="163">
        <v>8000</v>
      </c>
      <c r="E35" s="162">
        <f>D35*C35</f>
        <v>72000</v>
      </c>
      <c r="F35" s="231" t="s">
        <v>244</v>
      </c>
      <c r="G35" s="228" t="s">
        <v>54</v>
      </c>
      <c r="H35" s="287"/>
    </row>
    <row r="36" spans="1:8" ht="39" customHeight="1" x14ac:dyDescent="0.2">
      <c r="A36" s="12" t="s">
        <v>73</v>
      </c>
      <c r="B36" s="161" t="s">
        <v>240</v>
      </c>
      <c r="C36" s="160">
        <v>2</v>
      </c>
      <c r="D36" s="163">
        <v>3500</v>
      </c>
      <c r="E36" s="162">
        <f>D36*C36</f>
        <v>7000</v>
      </c>
      <c r="F36" s="231" t="s">
        <v>244</v>
      </c>
      <c r="G36" s="228" t="s">
        <v>54</v>
      </c>
      <c r="H36" s="287"/>
    </row>
    <row r="37" spans="1:8" ht="36" customHeight="1" x14ac:dyDescent="0.2">
      <c r="A37" s="12" t="s">
        <v>73</v>
      </c>
      <c r="B37" s="236" t="s">
        <v>74</v>
      </c>
      <c r="C37" s="1">
        <v>1</v>
      </c>
      <c r="D37" s="33">
        <v>10000</v>
      </c>
      <c r="E37" s="1">
        <f t="shared" si="0"/>
        <v>10000</v>
      </c>
      <c r="F37" s="232" t="s">
        <v>243</v>
      </c>
      <c r="G37" s="228" t="s">
        <v>54</v>
      </c>
      <c r="H37" s="287"/>
    </row>
    <row r="38" spans="1:8" ht="29" customHeight="1" x14ac:dyDescent="0.2">
      <c r="A38" s="278" t="s">
        <v>23</v>
      </c>
      <c r="B38" s="278"/>
      <c r="C38" s="106"/>
      <c r="D38" s="106"/>
      <c r="E38" s="106">
        <f>SUM(E2:E37)</f>
        <v>467600</v>
      </c>
      <c r="F38" s="11"/>
      <c r="G38" s="32"/>
    </row>
    <row r="39" spans="1:8" s="5" customFormat="1" x14ac:dyDescent="0.2">
      <c r="A39" s="2"/>
      <c r="B39" s="8"/>
      <c r="C39" s="3"/>
      <c r="D39" s="3"/>
      <c r="E39" s="3"/>
      <c r="F39" s="2"/>
    </row>
  </sheetData>
  <mergeCells count="1">
    <mergeCell ref="A38:B38"/>
  </mergeCells>
  <printOptions horizontalCentered="1" verticalCentered="1"/>
  <pageMargins left="0.78740157480314965" right="0.78740157480314965" top="0.78740157480314965" bottom="0.78740157480314965" header="0.51181102362204722" footer="0.51181102362204722"/>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79699-50AE-ED45-96B2-3418DCDA62E4}">
  <sheetPr>
    <outlinePr summaryBelow="0" summaryRight="0"/>
  </sheetPr>
  <dimension ref="A1:M153"/>
  <sheetViews>
    <sheetView topLeftCell="A27" zoomScaleNormal="100" workbookViewId="0">
      <selection activeCell="C1" sqref="C1"/>
    </sheetView>
  </sheetViews>
  <sheetFormatPr baseColWidth="10" defaultColWidth="10.85546875" defaultRowHeight="15" customHeight="1" x14ac:dyDescent="0.15"/>
  <cols>
    <col min="1" max="1" width="21.85546875" style="61" customWidth="1"/>
    <col min="2" max="2" width="23.7109375" style="61" customWidth="1"/>
    <col min="3" max="3" width="9.42578125" style="61" customWidth="1"/>
    <col min="4" max="8" width="10.85546875" style="61"/>
    <col min="9" max="9" width="14.42578125" style="61" customWidth="1"/>
    <col min="10" max="10" width="16.85546875" style="61" customWidth="1"/>
    <col min="11" max="11" width="10.85546875" style="61"/>
    <col min="12" max="12" width="19.28515625" style="61" customWidth="1"/>
    <col min="13" max="16384" width="10.85546875" style="61"/>
  </cols>
  <sheetData>
    <row r="1" spans="1:3" ht="15" customHeight="1" x14ac:dyDescent="0.25">
      <c r="A1" s="289" t="s">
        <v>129</v>
      </c>
      <c r="B1" s="290"/>
    </row>
    <row r="3" spans="1:3" ht="28" customHeight="1" x14ac:dyDescent="0.2">
      <c r="A3" s="204" t="s">
        <v>128</v>
      </c>
      <c r="B3" s="279" t="s">
        <v>127</v>
      </c>
      <c r="C3" s="279"/>
    </row>
    <row r="4" spans="1:3" x14ac:dyDescent="0.2">
      <c r="A4" s="204" t="s">
        <v>101</v>
      </c>
      <c r="B4" s="280" t="s">
        <v>126</v>
      </c>
      <c r="C4" s="280"/>
    </row>
    <row r="5" spans="1:3" ht="15" customHeight="1" x14ac:dyDescent="0.2">
      <c r="A5" s="204" t="s">
        <v>100</v>
      </c>
      <c r="B5" s="206" t="s">
        <v>124</v>
      </c>
      <c r="C5" s="208" t="s">
        <v>302</v>
      </c>
    </row>
    <row r="6" spans="1:3" ht="15" customHeight="1" x14ac:dyDescent="0.2">
      <c r="A6" s="205" t="s">
        <v>98</v>
      </c>
      <c r="B6" s="207">
        <f>AVERAGE('[1]Clean File'!AL:AL)</f>
        <v>145453.53303471443</v>
      </c>
      <c r="C6" s="209">
        <f>B6/B17</f>
        <v>0.43700925786699729</v>
      </c>
    </row>
    <row r="7" spans="1:3" ht="15" customHeight="1" x14ac:dyDescent="0.2">
      <c r="A7" s="205" t="s">
        <v>78</v>
      </c>
      <c r="B7" s="207">
        <f>AVERAGE('[1]Clean File'!AM:AM)</f>
        <v>18307.950727883537</v>
      </c>
      <c r="C7" s="209">
        <f>B7/B17</f>
        <v>5.5005497589037271E-2</v>
      </c>
    </row>
    <row r="8" spans="1:3" ht="15" customHeight="1" x14ac:dyDescent="0.2">
      <c r="A8" s="205" t="s">
        <v>79</v>
      </c>
      <c r="B8" s="207">
        <f>AVERAGE('[1]Clean File'!AN:AN)</f>
        <v>17542.366181410973</v>
      </c>
      <c r="C8" s="209">
        <f>B8/B17</f>
        <v>5.2705329779372805E-2</v>
      </c>
    </row>
    <row r="9" spans="1:3" ht="15" customHeight="1" x14ac:dyDescent="0.2">
      <c r="A9" s="205" t="s">
        <v>80</v>
      </c>
      <c r="B9" s="207">
        <f>AVERAGE('[1]Clean File'!AO:AO)</f>
        <v>13379.05935050392</v>
      </c>
      <c r="C9" s="209">
        <f>B9/B17</f>
        <v>4.0196842769895581E-2</v>
      </c>
    </row>
    <row r="10" spans="1:3" ht="15" customHeight="1" x14ac:dyDescent="0.2">
      <c r="A10" s="205" t="s">
        <v>11</v>
      </c>
      <c r="B10" s="207">
        <f>AVERAGE('[1]Clean File'!AP:AP)</f>
        <v>16747.490481522957</v>
      </c>
      <c r="C10" s="209">
        <f>B10/B17</f>
        <v>5.0317157883804836E-2</v>
      </c>
    </row>
    <row r="11" spans="1:3" ht="15" customHeight="1" x14ac:dyDescent="0.2">
      <c r="A11" s="205" t="s">
        <v>10</v>
      </c>
      <c r="B11" s="207">
        <f>AVERAGE('[1]Clean File'!AQ:AQ)</f>
        <v>36990.481522956325</v>
      </c>
      <c r="C11" s="209">
        <f>B11/B17</f>
        <v>0.11113640584193979</v>
      </c>
    </row>
    <row r="12" spans="1:3" ht="15" customHeight="1" x14ac:dyDescent="0.2">
      <c r="A12" s="205" t="s">
        <v>81</v>
      </c>
      <c r="B12" s="207">
        <f>AVERAGE('[1]Clean File'!AR:AR)</f>
        <v>12466.405375139977</v>
      </c>
      <c r="C12" s="209">
        <f>B12/B17</f>
        <v>3.7454810808609545E-2</v>
      </c>
    </row>
    <row r="13" spans="1:3" ht="15" customHeight="1" x14ac:dyDescent="0.2">
      <c r="A13" s="205" t="s">
        <v>82</v>
      </c>
      <c r="B13" s="207">
        <f>AVERAGE('[1]Clean File'!AS:AS)</f>
        <v>18660.134378499439</v>
      </c>
      <c r="C13" s="209">
        <f>B13/B17</f>
        <v>5.6063619125018199E-2</v>
      </c>
    </row>
    <row r="14" spans="1:3" ht="15" customHeight="1" x14ac:dyDescent="0.2">
      <c r="A14" s="205" t="s">
        <v>66</v>
      </c>
      <c r="B14" s="207">
        <f>AVERAGE('[1]Clean File'!AT:AT)</f>
        <v>16209.720044792834</v>
      </c>
      <c r="C14" s="209">
        <f>B14/B17</f>
        <v>4.8701448354066881E-2</v>
      </c>
    </row>
    <row r="15" spans="1:3" ht="15" customHeight="1" x14ac:dyDescent="0.2">
      <c r="A15" s="205" t="s">
        <v>83</v>
      </c>
      <c r="B15" s="207">
        <f>AVERAGE('[1]Clean File'!AU:AU)</f>
        <v>10430.795072788354</v>
      </c>
      <c r="C15" s="209">
        <f>B15/B17</f>
        <v>3.1338901975203712E-2</v>
      </c>
    </row>
    <row r="16" spans="1:3" ht="15" customHeight="1" x14ac:dyDescent="0.2">
      <c r="A16" s="205" t="s">
        <v>95</v>
      </c>
      <c r="B16" s="207">
        <f>AVERAGE('[1]Clean File'!AV:AV)</f>
        <v>26650.625979843226</v>
      </c>
      <c r="C16" s="209">
        <f>B16/B17</f>
        <v>8.0070728006053971E-2</v>
      </c>
    </row>
    <row r="17" spans="1:3" ht="15" customHeight="1" x14ac:dyDescent="0.2">
      <c r="A17" s="204" t="s">
        <v>94</v>
      </c>
      <c r="B17" s="206">
        <f>SUM(B3:B16)</f>
        <v>332838.56215005601</v>
      </c>
      <c r="C17" s="210"/>
    </row>
    <row r="18" spans="1:3" ht="15" customHeight="1" x14ac:dyDescent="0.2">
      <c r="A18" s="64"/>
      <c r="B18" s="64"/>
    </row>
    <row r="19" spans="1:3" ht="15" customHeight="1" x14ac:dyDescent="0.2">
      <c r="A19" s="64"/>
      <c r="B19" s="64"/>
    </row>
    <row r="20" spans="1:3" ht="15" customHeight="1" x14ac:dyDescent="0.2">
      <c r="A20" s="75" t="s">
        <v>125</v>
      </c>
      <c r="B20" s="76"/>
    </row>
    <row r="21" spans="1:3" ht="15" customHeight="1" x14ac:dyDescent="0.2">
      <c r="A21" s="77" t="s">
        <v>101</v>
      </c>
      <c r="B21" s="76">
        <v>304</v>
      </c>
    </row>
    <row r="22" spans="1:3" ht="15" customHeight="1" x14ac:dyDescent="0.2">
      <c r="A22" s="77" t="s">
        <v>100</v>
      </c>
      <c r="B22" s="77" t="s">
        <v>124</v>
      </c>
    </row>
    <row r="23" spans="1:3" ht="15" customHeight="1" x14ac:dyDescent="0.2">
      <c r="A23" s="76" t="s">
        <v>98</v>
      </c>
      <c r="B23" s="78">
        <v>144544.30379746837</v>
      </c>
    </row>
    <row r="24" spans="1:3" ht="15" customHeight="1" x14ac:dyDescent="0.2">
      <c r="A24" s="76" t="s">
        <v>78</v>
      </c>
      <c r="B24" s="78">
        <v>14330.379746835442</v>
      </c>
    </row>
    <row r="25" spans="1:3" ht="15" customHeight="1" x14ac:dyDescent="0.2">
      <c r="A25" s="76" t="s">
        <v>79</v>
      </c>
      <c r="B25" s="78">
        <v>9633.7544303797476</v>
      </c>
    </row>
    <row r="26" spans="1:3" ht="15" customHeight="1" x14ac:dyDescent="0.2">
      <c r="A26" s="76" t="s">
        <v>80</v>
      </c>
      <c r="B26" s="78">
        <v>11787.341772151898</v>
      </c>
    </row>
    <row r="27" spans="1:3" ht="15" customHeight="1" x14ac:dyDescent="0.2">
      <c r="A27" s="76" t="s">
        <v>11</v>
      </c>
      <c r="B27" s="78">
        <v>14705.086075949366</v>
      </c>
    </row>
    <row r="28" spans="1:3" ht="15" customHeight="1" x14ac:dyDescent="0.2">
      <c r="A28" s="76" t="s">
        <v>10</v>
      </c>
      <c r="B28" s="78">
        <v>29349.367088607596</v>
      </c>
    </row>
    <row r="29" spans="1:3" ht="15" customHeight="1" x14ac:dyDescent="0.2">
      <c r="A29" s="76" t="s">
        <v>81</v>
      </c>
      <c r="B29" s="78">
        <v>10496.202531645569</v>
      </c>
    </row>
    <row r="30" spans="1:3" ht="15" customHeight="1" x14ac:dyDescent="0.2">
      <c r="A30" s="76" t="s">
        <v>82</v>
      </c>
      <c r="B30" s="78">
        <v>14402.531645569621</v>
      </c>
    </row>
    <row r="31" spans="1:3" ht="15" customHeight="1" x14ac:dyDescent="0.2">
      <c r="A31" s="76" t="s">
        <v>66</v>
      </c>
      <c r="B31" s="78">
        <v>12863.493670886075</v>
      </c>
    </row>
    <row r="32" spans="1:3" ht="15" customHeight="1" x14ac:dyDescent="0.2">
      <c r="A32" s="76" t="s">
        <v>83</v>
      </c>
      <c r="B32" s="78">
        <v>9073.4177215189866</v>
      </c>
    </row>
    <row r="33" spans="1:13" ht="15" customHeight="1" x14ac:dyDescent="0.2">
      <c r="A33" s="76" t="s">
        <v>95</v>
      </c>
      <c r="B33" s="78">
        <v>39589.873417721516</v>
      </c>
    </row>
    <row r="34" spans="1:13" ht="15" customHeight="1" x14ac:dyDescent="0.2">
      <c r="A34" s="76" t="s">
        <v>94</v>
      </c>
      <c r="B34" s="79">
        <v>310775.75189873425</v>
      </c>
    </row>
    <row r="35" spans="1:13" x14ac:dyDescent="0.2">
      <c r="A35" s="64"/>
      <c r="B35" s="63"/>
    </row>
    <row r="36" spans="1:13" x14ac:dyDescent="0.2">
      <c r="A36" s="64"/>
      <c r="B36" s="64"/>
    </row>
    <row r="37" spans="1:13" x14ac:dyDescent="0.2">
      <c r="A37" s="77" t="s">
        <v>103</v>
      </c>
      <c r="B37" s="77" t="s">
        <v>123</v>
      </c>
    </row>
    <row r="38" spans="1:13" x14ac:dyDescent="0.2">
      <c r="A38" s="77" t="s">
        <v>101</v>
      </c>
      <c r="B38" s="81">
        <v>282</v>
      </c>
      <c r="I38" s="77" t="s">
        <v>103</v>
      </c>
      <c r="J38" s="77" t="s">
        <v>123</v>
      </c>
      <c r="L38" s="77" t="s">
        <v>103</v>
      </c>
      <c r="M38" s="77" t="s">
        <v>123</v>
      </c>
    </row>
    <row r="39" spans="1:13" x14ac:dyDescent="0.2">
      <c r="A39" s="77" t="s">
        <v>100</v>
      </c>
      <c r="B39" s="80" t="s">
        <v>99</v>
      </c>
      <c r="D39" s="71" t="s">
        <v>122</v>
      </c>
      <c r="I39" s="77" t="s">
        <v>121</v>
      </c>
      <c r="J39" s="81"/>
      <c r="L39" s="77" t="s">
        <v>120</v>
      </c>
      <c r="M39" s="81"/>
    </row>
    <row r="40" spans="1:13" x14ac:dyDescent="0.2">
      <c r="A40" s="76" t="s">
        <v>98</v>
      </c>
      <c r="B40" s="79">
        <v>135751.79078014183</v>
      </c>
      <c r="D40" s="66">
        <v>113</v>
      </c>
      <c r="E40" s="64" t="s">
        <v>97</v>
      </c>
      <c r="I40" s="77" t="s">
        <v>100</v>
      </c>
      <c r="J40" s="80" t="s">
        <v>99</v>
      </c>
      <c r="L40" s="77" t="s">
        <v>100</v>
      </c>
      <c r="M40" s="80" t="s">
        <v>99</v>
      </c>
    </row>
    <row r="41" spans="1:13" x14ac:dyDescent="0.2">
      <c r="A41" s="76" t="s">
        <v>78</v>
      </c>
      <c r="B41" s="79">
        <v>15024.82269503546</v>
      </c>
      <c r="D41" s="69">
        <v>0.4007</v>
      </c>
      <c r="E41" s="64" t="s">
        <v>97</v>
      </c>
      <c r="I41" s="76" t="s">
        <v>98</v>
      </c>
      <c r="J41" s="79">
        <v>150664</v>
      </c>
      <c r="L41" s="76" t="s">
        <v>98</v>
      </c>
      <c r="M41" s="79">
        <v>120410</v>
      </c>
    </row>
    <row r="42" spans="1:13" x14ac:dyDescent="0.2">
      <c r="A42" s="76" t="s">
        <v>79</v>
      </c>
      <c r="B42" s="79">
        <v>17004.726950354609</v>
      </c>
      <c r="D42" s="62"/>
      <c r="I42" s="76" t="s">
        <v>78</v>
      </c>
      <c r="J42" s="79">
        <v>14356</v>
      </c>
      <c r="L42" s="76" t="s">
        <v>78</v>
      </c>
      <c r="M42" s="79">
        <v>15712</v>
      </c>
    </row>
    <row r="43" spans="1:13" x14ac:dyDescent="0.2">
      <c r="A43" s="76" t="s">
        <v>80</v>
      </c>
      <c r="B43" s="79">
        <v>12959.219858156028</v>
      </c>
      <c r="D43" s="67" t="s">
        <v>119</v>
      </c>
      <c r="I43" s="76" t="s">
        <v>79</v>
      </c>
      <c r="J43" s="79">
        <v>18006</v>
      </c>
      <c r="L43" s="76" t="s">
        <v>79</v>
      </c>
      <c r="M43" s="79">
        <v>15973</v>
      </c>
    </row>
    <row r="44" spans="1:13" x14ac:dyDescent="0.2">
      <c r="A44" s="76" t="s">
        <v>11</v>
      </c>
      <c r="B44" s="79">
        <v>15891.875886524822</v>
      </c>
      <c r="D44" s="62">
        <v>139</v>
      </c>
      <c r="E44" s="64" t="s">
        <v>96</v>
      </c>
      <c r="I44" s="76" t="s">
        <v>80</v>
      </c>
      <c r="J44" s="79">
        <v>11458</v>
      </c>
      <c r="L44" s="76" t="s">
        <v>80</v>
      </c>
      <c r="M44" s="79">
        <v>14503</v>
      </c>
    </row>
    <row r="45" spans="1:13" x14ac:dyDescent="0.2">
      <c r="A45" s="76" t="s">
        <v>10</v>
      </c>
      <c r="B45" s="79">
        <v>46773.049645390071</v>
      </c>
      <c r="D45" s="69">
        <f>139/282</f>
        <v>0.49290780141843971</v>
      </c>
      <c r="E45" s="64" t="s">
        <v>96</v>
      </c>
      <c r="I45" s="76" t="s">
        <v>11</v>
      </c>
      <c r="J45" s="79">
        <v>16104</v>
      </c>
      <c r="L45" s="76" t="s">
        <v>11</v>
      </c>
      <c r="M45" s="79">
        <v>15672</v>
      </c>
    </row>
    <row r="46" spans="1:13" x14ac:dyDescent="0.2">
      <c r="A46" s="76" t="s">
        <v>81</v>
      </c>
      <c r="B46" s="79">
        <v>11882.978723404256</v>
      </c>
      <c r="D46" s="62"/>
      <c r="I46" s="76" t="s">
        <v>10</v>
      </c>
      <c r="J46" s="79">
        <v>51727</v>
      </c>
      <c r="L46" s="76" t="s">
        <v>10</v>
      </c>
      <c r="M46" s="79">
        <v>41676</v>
      </c>
    </row>
    <row r="47" spans="1:13" x14ac:dyDescent="0.2">
      <c r="A47" s="76" t="s">
        <v>82</v>
      </c>
      <c r="B47" s="79">
        <v>15867.021276595744</v>
      </c>
      <c r="D47" s="62"/>
      <c r="I47" s="76" t="s">
        <v>81</v>
      </c>
      <c r="J47" s="79">
        <v>11139</v>
      </c>
      <c r="L47" s="76" t="s">
        <v>81</v>
      </c>
      <c r="M47" s="79">
        <v>12647</v>
      </c>
    </row>
    <row r="48" spans="1:13" x14ac:dyDescent="0.2">
      <c r="A48" s="76" t="s">
        <v>66</v>
      </c>
      <c r="B48" s="79">
        <v>19769.503546099291</v>
      </c>
      <c r="D48" s="62"/>
      <c r="I48" s="76" t="s">
        <v>82</v>
      </c>
      <c r="J48" s="79">
        <v>13395</v>
      </c>
      <c r="L48" s="76" t="s">
        <v>82</v>
      </c>
      <c r="M48" s="79">
        <v>18410</v>
      </c>
    </row>
    <row r="49" spans="1:13" x14ac:dyDescent="0.2">
      <c r="A49" s="76" t="s">
        <v>83</v>
      </c>
      <c r="B49" s="79">
        <v>11058.156028368794</v>
      </c>
      <c r="D49" s="62"/>
      <c r="I49" s="76" t="s">
        <v>66</v>
      </c>
      <c r="J49" s="79">
        <v>19321</v>
      </c>
      <c r="L49" s="76" t="s">
        <v>66</v>
      </c>
      <c r="M49" s="79">
        <v>20230</v>
      </c>
    </row>
    <row r="50" spans="1:13" x14ac:dyDescent="0.2">
      <c r="A50" s="76" t="s">
        <v>95</v>
      </c>
      <c r="B50" s="79">
        <v>20088.652482269503</v>
      </c>
      <c r="D50" s="62"/>
      <c r="I50" s="76" t="s">
        <v>83</v>
      </c>
      <c r="J50" s="79">
        <v>11576</v>
      </c>
      <c r="L50" s="76" t="s">
        <v>83</v>
      </c>
      <c r="M50" s="79">
        <v>10525</v>
      </c>
    </row>
    <row r="51" spans="1:13" x14ac:dyDescent="0.2">
      <c r="A51" s="76" t="s">
        <v>94</v>
      </c>
      <c r="B51" s="79">
        <v>322353.79787234042</v>
      </c>
      <c r="D51" s="62"/>
      <c r="I51" s="76" t="s">
        <v>95</v>
      </c>
      <c r="J51" s="79">
        <v>6531</v>
      </c>
      <c r="L51" s="76" t="s">
        <v>95</v>
      </c>
      <c r="M51" s="79">
        <v>34035</v>
      </c>
    </row>
    <row r="52" spans="1:13" x14ac:dyDescent="0.2">
      <c r="A52" s="82"/>
      <c r="B52" s="79"/>
      <c r="D52" s="62"/>
      <c r="I52" s="76" t="s">
        <v>94</v>
      </c>
      <c r="J52" s="79">
        <f>SUM(J39:J51)</f>
        <v>324277</v>
      </c>
      <c r="L52" s="76" t="s">
        <v>94</v>
      </c>
      <c r="M52" s="79">
        <f>SUM(M39:M51)</f>
        <v>319793</v>
      </c>
    </row>
    <row r="53" spans="1:13" x14ac:dyDescent="0.2">
      <c r="A53" s="77" t="s">
        <v>118</v>
      </c>
      <c r="B53" s="80" t="s">
        <v>117</v>
      </c>
      <c r="D53" s="62"/>
    </row>
    <row r="54" spans="1:13" x14ac:dyDescent="0.2">
      <c r="A54" s="77" t="s">
        <v>116</v>
      </c>
      <c r="B54" s="81">
        <v>232</v>
      </c>
      <c r="D54" s="62"/>
    </row>
    <row r="55" spans="1:13" x14ac:dyDescent="0.2">
      <c r="A55" s="77" t="s">
        <v>100</v>
      </c>
      <c r="B55" s="83" t="s">
        <v>99</v>
      </c>
      <c r="D55" s="62"/>
    </row>
    <row r="56" spans="1:13" x14ac:dyDescent="0.2">
      <c r="A56" s="76" t="s">
        <v>98</v>
      </c>
      <c r="B56" s="79">
        <v>145930.75757575757</v>
      </c>
      <c r="D56" s="62"/>
    </row>
    <row r="57" spans="1:13" x14ac:dyDescent="0.2">
      <c r="A57" s="76" t="s">
        <v>78</v>
      </c>
      <c r="B57" s="79">
        <v>14874.458874458875</v>
      </c>
      <c r="D57" s="62"/>
    </row>
    <row r="58" spans="1:13" x14ac:dyDescent="0.2">
      <c r="A58" s="76" t="s">
        <v>79</v>
      </c>
      <c r="B58" s="79">
        <v>20303.030303030304</v>
      </c>
      <c r="D58" s="62"/>
    </row>
    <row r="59" spans="1:13" x14ac:dyDescent="0.2">
      <c r="A59" s="76" t="s">
        <v>80</v>
      </c>
      <c r="B59" s="79">
        <v>12603.896103896104</v>
      </c>
      <c r="D59" s="62"/>
    </row>
    <row r="60" spans="1:13" x14ac:dyDescent="0.2">
      <c r="A60" s="76" t="s">
        <v>11</v>
      </c>
      <c r="B60" s="79">
        <v>16595.277056277057</v>
      </c>
      <c r="D60" s="62"/>
    </row>
    <row r="61" spans="1:13" x14ac:dyDescent="0.2">
      <c r="A61" s="76" t="s">
        <v>10</v>
      </c>
      <c r="B61" s="79">
        <v>47515.151515151512</v>
      </c>
      <c r="D61" s="62"/>
    </row>
    <row r="62" spans="1:13" x14ac:dyDescent="0.2">
      <c r="A62" s="76" t="s">
        <v>81</v>
      </c>
      <c r="B62" s="79">
        <v>9818.181818181818</v>
      </c>
      <c r="D62" s="62"/>
    </row>
    <row r="63" spans="1:13" x14ac:dyDescent="0.2">
      <c r="A63" s="76" t="s">
        <v>82</v>
      </c>
      <c r="B63" s="79">
        <v>17538.961038961039</v>
      </c>
      <c r="D63" s="62"/>
    </row>
    <row r="64" spans="1:13" x14ac:dyDescent="0.2">
      <c r="A64" s="76" t="s">
        <v>66</v>
      </c>
      <c r="B64" s="79">
        <v>23441.558441558442</v>
      </c>
      <c r="D64" s="74">
        <f>B63+B66</f>
        <v>28443.722943722943</v>
      </c>
    </row>
    <row r="65" spans="1:11" x14ac:dyDescent="0.2">
      <c r="A65" s="76" t="s">
        <v>83</v>
      </c>
      <c r="B65" s="79">
        <v>12252.813852813853</v>
      </c>
      <c r="D65" s="62"/>
    </row>
    <row r="66" spans="1:11" x14ac:dyDescent="0.2">
      <c r="A66" s="76" t="s">
        <v>95</v>
      </c>
      <c r="B66" s="79">
        <v>10904.761904761905</v>
      </c>
      <c r="D66" s="62"/>
    </row>
    <row r="67" spans="1:11" x14ac:dyDescent="0.2">
      <c r="A67" s="76" t="s">
        <v>94</v>
      </c>
      <c r="B67" s="79">
        <v>332010.84848484845</v>
      </c>
      <c r="D67" s="62"/>
    </row>
    <row r="68" spans="1:11" x14ac:dyDescent="0.2">
      <c r="B68" s="63"/>
      <c r="D68" s="62"/>
    </row>
    <row r="69" spans="1:11" x14ac:dyDescent="0.2">
      <c r="B69" s="63"/>
      <c r="D69" s="62"/>
    </row>
    <row r="70" spans="1:11" x14ac:dyDescent="0.2">
      <c r="A70" s="77" t="s">
        <v>103</v>
      </c>
      <c r="B70" s="80" t="s">
        <v>115</v>
      </c>
      <c r="D70" s="62"/>
    </row>
    <row r="71" spans="1:11" x14ac:dyDescent="0.2">
      <c r="A71" s="77" t="s">
        <v>101</v>
      </c>
      <c r="B71" s="84">
        <v>131</v>
      </c>
      <c r="D71" s="62"/>
    </row>
    <row r="72" spans="1:11" x14ac:dyDescent="0.2">
      <c r="A72" s="77" t="s">
        <v>100</v>
      </c>
      <c r="B72" s="80" t="s">
        <v>99</v>
      </c>
      <c r="D72" s="67" t="s">
        <v>114</v>
      </c>
    </row>
    <row r="73" spans="1:11" x14ac:dyDescent="0.2">
      <c r="A73" s="76" t="s">
        <v>98</v>
      </c>
      <c r="B73" s="79">
        <v>163038.16793893129</v>
      </c>
      <c r="D73" s="73">
        <v>101</v>
      </c>
      <c r="E73" s="64" t="s">
        <v>97</v>
      </c>
      <c r="K73" s="63"/>
    </row>
    <row r="74" spans="1:11" x14ac:dyDescent="0.2">
      <c r="A74" s="76" t="s">
        <v>78</v>
      </c>
      <c r="B74" s="79">
        <v>16290.076335877862</v>
      </c>
      <c r="D74" s="69">
        <f>D73/B71</f>
        <v>0.77099236641221369</v>
      </c>
      <c r="E74" s="64" t="s">
        <v>97</v>
      </c>
      <c r="K74" s="63"/>
    </row>
    <row r="75" spans="1:11" x14ac:dyDescent="0.2">
      <c r="A75" s="76" t="s">
        <v>79</v>
      </c>
      <c r="B75" s="79">
        <v>13900.763358778626</v>
      </c>
      <c r="D75" s="62"/>
      <c r="K75" s="63"/>
    </row>
    <row r="76" spans="1:11" x14ac:dyDescent="0.2">
      <c r="A76" s="76" t="s">
        <v>80</v>
      </c>
      <c r="B76" s="79">
        <v>13770.992366412214</v>
      </c>
      <c r="D76" s="67" t="s">
        <v>113</v>
      </c>
      <c r="K76" s="63"/>
    </row>
    <row r="77" spans="1:11" x14ac:dyDescent="0.2">
      <c r="A77" s="76" t="s">
        <v>11</v>
      </c>
      <c r="B77" s="79">
        <v>17160.305343511449</v>
      </c>
      <c r="D77" s="66">
        <v>103</v>
      </c>
      <c r="E77" s="64" t="s">
        <v>96</v>
      </c>
      <c r="K77" s="63"/>
    </row>
    <row r="78" spans="1:11" x14ac:dyDescent="0.2">
      <c r="A78" s="76" t="s">
        <v>10</v>
      </c>
      <c r="B78" s="79">
        <v>27267.175572519085</v>
      </c>
      <c r="D78" s="69">
        <f>D77/B71</f>
        <v>0.7862595419847328</v>
      </c>
      <c r="E78" s="64" t="s">
        <v>96</v>
      </c>
      <c r="K78" s="63"/>
    </row>
    <row r="79" spans="1:11" x14ac:dyDescent="0.2">
      <c r="A79" s="76" t="s">
        <v>81</v>
      </c>
      <c r="B79" s="79">
        <v>12110.687022900764</v>
      </c>
      <c r="D79" s="62"/>
      <c r="K79" s="63"/>
    </row>
    <row r="80" spans="1:11" x14ac:dyDescent="0.2">
      <c r="A80" s="76" t="s">
        <v>82</v>
      </c>
      <c r="B80" s="79">
        <v>15480.91603053435</v>
      </c>
      <c r="D80" s="62"/>
      <c r="K80" s="63"/>
    </row>
    <row r="81" spans="1:11" x14ac:dyDescent="0.2">
      <c r="A81" s="76" t="s">
        <v>66</v>
      </c>
      <c r="B81" s="79">
        <v>14137.404580152672</v>
      </c>
      <c r="D81" s="62"/>
      <c r="K81" s="63"/>
    </row>
    <row r="82" spans="1:11" x14ac:dyDescent="0.2">
      <c r="A82" s="76" t="s">
        <v>83</v>
      </c>
      <c r="B82" s="79">
        <v>9351.1450381679388</v>
      </c>
      <c r="D82" s="62"/>
      <c r="K82" s="63"/>
    </row>
    <row r="83" spans="1:11" x14ac:dyDescent="0.2">
      <c r="A83" s="76" t="s">
        <v>95</v>
      </c>
      <c r="B83" s="79">
        <v>80244.274809160299</v>
      </c>
      <c r="D83" s="62"/>
      <c r="K83" s="63"/>
    </row>
    <row r="84" spans="1:11" x14ac:dyDescent="0.2">
      <c r="A84" s="76" t="s">
        <v>94</v>
      </c>
      <c r="B84" s="79">
        <v>382882.9083969465</v>
      </c>
      <c r="D84" s="62"/>
    </row>
    <row r="85" spans="1:11" x14ac:dyDescent="0.2">
      <c r="B85" s="63"/>
      <c r="D85" s="62"/>
    </row>
    <row r="86" spans="1:11" x14ac:dyDescent="0.2">
      <c r="B86" s="63"/>
      <c r="D86" s="62"/>
    </row>
    <row r="87" spans="1:11" x14ac:dyDescent="0.2">
      <c r="A87" s="77" t="s">
        <v>103</v>
      </c>
      <c r="B87" s="80" t="s">
        <v>112</v>
      </c>
      <c r="D87" s="62"/>
    </row>
    <row r="88" spans="1:11" x14ac:dyDescent="0.2">
      <c r="A88" s="77" t="s">
        <v>101</v>
      </c>
      <c r="B88" s="84">
        <v>131</v>
      </c>
      <c r="D88" s="62"/>
    </row>
    <row r="89" spans="1:11" x14ac:dyDescent="0.2">
      <c r="A89" s="77" t="s">
        <v>100</v>
      </c>
      <c r="B89" s="80" t="s">
        <v>99</v>
      </c>
      <c r="D89" s="67" t="s">
        <v>111</v>
      </c>
      <c r="J89" s="71"/>
    </row>
    <row r="90" spans="1:11" x14ac:dyDescent="0.2">
      <c r="A90" s="76" t="s">
        <v>98</v>
      </c>
      <c r="B90" s="79">
        <v>123396.9465648855</v>
      </c>
      <c r="D90" s="66">
        <v>1</v>
      </c>
      <c r="E90" s="64" t="s">
        <v>97</v>
      </c>
      <c r="J90" s="70"/>
    </row>
    <row r="91" spans="1:11" x14ac:dyDescent="0.2">
      <c r="A91" s="76" t="s">
        <v>78</v>
      </c>
      <c r="B91" s="79">
        <v>31347.32824427481</v>
      </c>
      <c r="D91" s="69">
        <f>D90/B88</f>
        <v>7.6335877862595417E-3</v>
      </c>
      <c r="E91" s="64" t="s">
        <v>97</v>
      </c>
      <c r="J91" s="68"/>
    </row>
    <row r="92" spans="1:11" x14ac:dyDescent="0.2">
      <c r="A92" s="76" t="s">
        <v>79</v>
      </c>
      <c r="B92" s="79">
        <v>55893.129770992367</v>
      </c>
      <c r="D92" s="62"/>
    </row>
    <row r="93" spans="1:11" x14ac:dyDescent="0.2">
      <c r="A93" s="76" t="s">
        <v>80</v>
      </c>
      <c r="B93" s="79">
        <v>30664.122137404582</v>
      </c>
      <c r="D93" s="67" t="s">
        <v>110</v>
      </c>
    </row>
    <row r="94" spans="1:11" x14ac:dyDescent="0.2">
      <c r="A94" s="76" t="s">
        <v>11</v>
      </c>
      <c r="B94" s="79">
        <v>26099.236641221374</v>
      </c>
      <c r="D94" s="66">
        <v>0</v>
      </c>
      <c r="E94" s="64" t="s">
        <v>96</v>
      </c>
    </row>
    <row r="95" spans="1:11" x14ac:dyDescent="0.2">
      <c r="A95" s="76" t="s">
        <v>10</v>
      </c>
      <c r="B95" s="79">
        <v>68709.923664122136</v>
      </c>
      <c r="D95" s="65">
        <f>J90/B88</f>
        <v>0</v>
      </c>
      <c r="E95" s="64" t="s">
        <v>96</v>
      </c>
    </row>
    <row r="96" spans="1:11" x14ac:dyDescent="0.2">
      <c r="A96" s="76" t="s">
        <v>81</v>
      </c>
      <c r="B96" s="79">
        <v>28778.625954198473</v>
      </c>
      <c r="D96" s="62"/>
    </row>
    <row r="97" spans="1:10" x14ac:dyDescent="0.2">
      <c r="A97" s="76" t="s">
        <v>82</v>
      </c>
      <c r="B97" s="79">
        <v>44900.763358778626</v>
      </c>
      <c r="D97" s="62"/>
    </row>
    <row r="98" spans="1:10" x14ac:dyDescent="0.2">
      <c r="A98" s="76" t="s">
        <v>66</v>
      </c>
      <c r="B98" s="79">
        <v>21526.717557251908</v>
      </c>
      <c r="D98" s="62"/>
    </row>
    <row r="99" spans="1:10" x14ac:dyDescent="0.2">
      <c r="A99" s="76" t="s">
        <v>83</v>
      </c>
      <c r="B99" s="79">
        <v>14984.732824427481</v>
      </c>
      <c r="D99" s="62"/>
    </row>
    <row r="100" spans="1:10" x14ac:dyDescent="0.2">
      <c r="A100" s="76" t="s">
        <v>95</v>
      </c>
      <c r="B100" s="79">
        <v>37297.709923664122</v>
      </c>
      <c r="D100" s="62"/>
    </row>
    <row r="101" spans="1:10" x14ac:dyDescent="0.2">
      <c r="A101" s="76" t="s">
        <v>94</v>
      </c>
      <c r="B101" s="79">
        <v>483730.23664122133</v>
      </c>
      <c r="D101" s="62"/>
    </row>
    <row r="102" spans="1:10" x14ac:dyDescent="0.2">
      <c r="B102" s="63"/>
      <c r="D102" s="62"/>
    </row>
    <row r="103" spans="1:10" x14ac:dyDescent="0.2">
      <c r="A103" s="77" t="s">
        <v>103</v>
      </c>
      <c r="B103" s="80" t="s">
        <v>109</v>
      </c>
      <c r="D103" s="62"/>
    </row>
    <row r="104" spans="1:10" x14ac:dyDescent="0.2">
      <c r="A104" s="77" t="s">
        <v>101</v>
      </c>
      <c r="B104" s="84">
        <v>90</v>
      </c>
      <c r="D104" s="62"/>
    </row>
    <row r="105" spans="1:10" x14ac:dyDescent="0.2">
      <c r="A105" s="77" t="s">
        <v>100</v>
      </c>
      <c r="B105" s="80" t="s">
        <v>99</v>
      </c>
      <c r="D105" s="67" t="s">
        <v>108</v>
      </c>
      <c r="J105" s="71"/>
    </row>
    <row r="106" spans="1:10" x14ac:dyDescent="0.2">
      <c r="A106" s="76" t="s">
        <v>98</v>
      </c>
      <c r="B106" s="79">
        <v>179666.66666666666</v>
      </c>
      <c r="D106" s="66">
        <v>40</v>
      </c>
      <c r="E106" s="64" t="s">
        <v>97</v>
      </c>
      <c r="J106" s="70"/>
    </row>
    <row r="107" spans="1:10" x14ac:dyDescent="0.2">
      <c r="A107" s="76" t="s">
        <v>78</v>
      </c>
      <c r="B107" s="79">
        <v>23533.333333333332</v>
      </c>
      <c r="D107" s="69">
        <f>D106/B104</f>
        <v>0.44444444444444442</v>
      </c>
      <c r="E107" s="64" t="s">
        <v>97</v>
      </c>
      <c r="J107" s="68"/>
    </row>
    <row r="108" spans="1:10" x14ac:dyDescent="0.2">
      <c r="A108" s="76" t="s">
        <v>79</v>
      </c>
      <c r="B108" s="79">
        <v>6266.666666666667</v>
      </c>
      <c r="D108" s="62"/>
    </row>
    <row r="109" spans="1:10" x14ac:dyDescent="0.2">
      <c r="A109" s="76" t="s">
        <v>80</v>
      </c>
      <c r="B109" s="79">
        <v>9677.7777777777774</v>
      </c>
      <c r="D109" s="72" t="s">
        <v>107</v>
      </c>
    </row>
    <row r="110" spans="1:10" x14ac:dyDescent="0.2">
      <c r="A110" s="76" t="s">
        <v>11</v>
      </c>
      <c r="B110" s="79">
        <v>22544.444444444445</v>
      </c>
      <c r="D110" s="66">
        <v>41</v>
      </c>
      <c r="E110" s="64" t="s">
        <v>96</v>
      </c>
    </row>
    <row r="111" spans="1:10" x14ac:dyDescent="0.2">
      <c r="A111" s="76" t="s">
        <v>10</v>
      </c>
      <c r="B111" s="79">
        <v>10722.222222222223</v>
      </c>
      <c r="D111" s="65">
        <f>D110/B104</f>
        <v>0.45555555555555555</v>
      </c>
      <c r="E111" s="64" t="s">
        <v>96</v>
      </c>
    </row>
    <row r="112" spans="1:10" x14ac:dyDescent="0.2">
      <c r="A112" s="76" t="s">
        <v>81</v>
      </c>
      <c r="B112" s="79">
        <v>4855.5555555555557</v>
      </c>
      <c r="D112" s="62"/>
    </row>
    <row r="113" spans="1:10" x14ac:dyDescent="0.2">
      <c r="A113" s="76" t="s">
        <v>82</v>
      </c>
      <c r="B113" s="79">
        <v>7800</v>
      </c>
      <c r="D113" s="62"/>
    </row>
    <row r="114" spans="1:10" x14ac:dyDescent="0.2">
      <c r="A114" s="76" t="s">
        <v>66</v>
      </c>
      <c r="B114" s="79">
        <v>10778.666666666666</v>
      </c>
      <c r="D114" s="62"/>
    </row>
    <row r="115" spans="1:10" x14ac:dyDescent="0.2">
      <c r="A115" s="76" t="s">
        <v>83</v>
      </c>
      <c r="B115" s="79">
        <v>12000</v>
      </c>
      <c r="D115" s="62"/>
    </row>
    <row r="116" spans="1:10" x14ac:dyDescent="0.2">
      <c r="A116" s="76" t="s">
        <v>95</v>
      </c>
      <c r="B116" s="79">
        <v>4733.333333333333</v>
      </c>
      <c r="D116" s="62"/>
    </row>
    <row r="117" spans="1:10" x14ac:dyDescent="0.2">
      <c r="A117" s="76" t="s">
        <v>94</v>
      </c>
      <c r="B117" s="79">
        <v>292668.66666666663</v>
      </c>
      <c r="D117" s="62"/>
    </row>
    <row r="118" spans="1:10" x14ac:dyDescent="0.2">
      <c r="B118" s="63"/>
      <c r="D118" s="62"/>
    </row>
    <row r="119" spans="1:10" x14ac:dyDescent="0.2">
      <c r="B119" s="63"/>
      <c r="D119" s="62"/>
    </row>
    <row r="120" spans="1:10" x14ac:dyDescent="0.2">
      <c r="A120" s="77" t="s">
        <v>103</v>
      </c>
      <c r="B120" s="80" t="s">
        <v>106</v>
      </c>
      <c r="D120" s="62"/>
    </row>
    <row r="121" spans="1:10" x14ac:dyDescent="0.2">
      <c r="A121" s="77" t="s">
        <v>101</v>
      </c>
      <c r="B121" s="84">
        <v>62</v>
      </c>
      <c r="D121" s="62"/>
    </row>
    <row r="122" spans="1:10" x14ac:dyDescent="0.2">
      <c r="A122" s="77" t="s">
        <v>100</v>
      </c>
      <c r="B122" s="80" t="s">
        <v>99</v>
      </c>
      <c r="D122" s="67" t="s">
        <v>105</v>
      </c>
      <c r="J122" s="71"/>
    </row>
    <row r="123" spans="1:10" x14ac:dyDescent="0.2">
      <c r="A123" s="76" t="s">
        <v>98</v>
      </c>
      <c r="B123" s="79">
        <v>137903.22580645161</v>
      </c>
      <c r="D123" s="66">
        <v>41</v>
      </c>
      <c r="E123" s="64" t="s">
        <v>97</v>
      </c>
      <c r="J123" s="70"/>
    </row>
    <row r="124" spans="1:10" x14ac:dyDescent="0.2">
      <c r="A124" s="76" t="s">
        <v>78</v>
      </c>
      <c r="B124" s="79">
        <v>12201.612903225807</v>
      </c>
      <c r="D124" s="69">
        <f>D123/62</f>
        <v>0.66129032258064513</v>
      </c>
      <c r="E124" s="64" t="s">
        <v>97</v>
      </c>
      <c r="J124" s="68"/>
    </row>
    <row r="125" spans="1:10" x14ac:dyDescent="0.2">
      <c r="A125" s="76" t="s">
        <v>79</v>
      </c>
      <c r="B125" s="79">
        <v>322.58064516129031</v>
      </c>
      <c r="D125" s="62"/>
    </row>
    <row r="126" spans="1:10" x14ac:dyDescent="0.2">
      <c r="A126" s="76" t="s">
        <v>80</v>
      </c>
      <c r="B126" s="79">
        <v>322.58064516129031</v>
      </c>
      <c r="D126" s="67" t="s">
        <v>104</v>
      </c>
    </row>
    <row r="127" spans="1:10" x14ac:dyDescent="0.2">
      <c r="A127" s="76" t="s">
        <v>11</v>
      </c>
      <c r="B127" s="79">
        <v>4290.322580645161</v>
      </c>
      <c r="D127" s="66">
        <v>29</v>
      </c>
      <c r="E127" s="64" t="s">
        <v>96</v>
      </c>
    </row>
    <row r="128" spans="1:10" x14ac:dyDescent="0.2">
      <c r="A128" s="76" t="s">
        <v>10</v>
      </c>
      <c r="B128" s="79">
        <v>17911.290322580644</v>
      </c>
      <c r="D128" s="65">
        <f>D127/B121</f>
        <v>0.46774193548387094</v>
      </c>
      <c r="E128" s="64" t="s">
        <v>96</v>
      </c>
    </row>
    <row r="129" spans="1:10" x14ac:dyDescent="0.2">
      <c r="A129" s="76" t="s">
        <v>81</v>
      </c>
      <c r="B129" s="79">
        <v>8629.032258064517</v>
      </c>
      <c r="D129" s="62"/>
    </row>
    <row r="130" spans="1:10" x14ac:dyDescent="0.2">
      <c r="A130" s="76" t="s">
        <v>82</v>
      </c>
      <c r="B130" s="79">
        <v>145.16129032258064</v>
      </c>
      <c r="D130" s="62"/>
    </row>
    <row r="131" spans="1:10" x14ac:dyDescent="0.2">
      <c r="A131" s="76" t="s">
        <v>66</v>
      </c>
      <c r="B131" s="79">
        <v>3374.1935483870966</v>
      </c>
      <c r="D131" s="62"/>
    </row>
    <row r="132" spans="1:10" x14ac:dyDescent="0.2">
      <c r="A132" s="76" t="s">
        <v>83</v>
      </c>
      <c r="B132" s="79">
        <v>9790.322580645161</v>
      </c>
      <c r="D132" s="62"/>
    </row>
    <row r="133" spans="1:10" x14ac:dyDescent="0.2">
      <c r="A133" s="76" t="s">
        <v>95</v>
      </c>
      <c r="B133" s="79">
        <v>0.14516129032258066</v>
      </c>
      <c r="D133" s="62"/>
    </row>
    <row r="134" spans="1:10" x14ac:dyDescent="0.2">
      <c r="A134" s="76" t="s">
        <v>94</v>
      </c>
      <c r="B134" s="79">
        <v>194952.46774193548</v>
      </c>
      <c r="D134" s="62"/>
    </row>
    <row r="135" spans="1:10" x14ac:dyDescent="0.2">
      <c r="B135" s="63"/>
      <c r="D135" s="62"/>
    </row>
    <row r="136" spans="1:10" x14ac:dyDescent="0.2">
      <c r="B136" s="63"/>
      <c r="D136" s="62"/>
    </row>
    <row r="137" spans="1:10" x14ac:dyDescent="0.2">
      <c r="A137" s="77" t="s">
        <v>103</v>
      </c>
      <c r="B137" s="80" t="s">
        <v>102</v>
      </c>
      <c r="D137" s="62"/>
    </row>
    <row r="138" spans="1:10" x14ac:dyDescent="0.2">
      <c r="A138" s="77" t="s">
        <v>101</v>
      </c>
      <c r="B138" s="84">
        <v>196</v>
      </c>
      <c r="D138" s="62"/>
    </row>
    <row r="139" spans="1:10" x14ac:dyDescent="0.2">
      <c r="A139" s="77" t="s">
        <v>100</v>
      </c>
      <c r="B139" s="80" t="s">
        <v>99</v>
      </c>
      <c r="D139" s="67"/>
      <c r="J139" s="71"/>
    </row>
    <row r="140" spans="1:10" x14ac:dyDescent="0.2">
      <c r="A140" s="76" t="s">
        <v>98</v>
      </c>
      <c r="B140" s="79">
        <v>149311.22448979592</v>
      </c>
      <c r="D140" s="66"/>
      <c r="E140" s="64"/>
      <c r="J140" s="70"/>
    </row>
    <row r="141" spans="1:10" x14ac:dyDescent="0.2">
      <c r="A141" s="76" t="s">
        <v>78</v>
      </c>
      <c r="B141" s="79">
        <v>15086.734693877552</v>
      </c>
      <c r="D141" s="69"/>
      <c r="E141" s="64"/>
      <c r="J141" s="68"/>
    </row>
    <row r="142" spans="1:10" x14ac:dyDescent="0.2">
      <c r="A142" s="76" t="s">
        <v>79</v>
      </c>
      <c r="B142" s="79">
        <v>5831.6326530612241</v>
      </c>
      <c r="D142" s="62"/>
    </row>
    <row r="143" spans="1:10" x14ac:dyDescent="0.2">
      <c r="A143" s="76" t="s">
        <v>80</v>
      </c>
      <c r="B143" s="79">
        <v>8035.7142857142853</v>
      </c>
      <c r="D143" s="67"/>
    </row>
    <row r="144" spans="1:10" x14ac:dyDescent="0.2">
      <c r="A144" s="76" t="s">
        <v>11</v>
      </c>
      <c r="B144" s="79">
        <v>12816.326530612245</v>
      </c>
      <c r="D144" s="66"/>
      <c r="E144" s="64"/>
    </row>
    <row r="145" spans="1:5" x14ac:dyDescent="0.2">
      <c r="A145" s="76" t="s">
        <v>10</v>
      </c>
      <c r="B145" s="79">
        <v>26066.326530612245</v>
      </c>
      <c r="D145" s="65"/>
      <c r="E145" s="64"/>
    </row>
    <row r="146" spans="1:5" x14ac:dyDescent="0.2">
      <c r="A146" s="76" t="s">
        <v>81</v>
      </c>
      <c r="B146" s="79">
        <v>7413.2653061224491</v>
      </c>
      <c r="D146" s="62"/>
    </row>
    <row r="147" spans="1:5" x14ac:dyDescent="0.2">
      <c r="A147" s="76" t="s">
        <v>82</v>
      </c>
      <c r="B147" s="79">
        <v>17948.979591836734</v>
      </c>
      <c r="D147" s="62"/>
    </row>
    <row r="148" spans="1:5" x14ac:dyDescent="0.2">
      <c r="A148" s="76" t="s">
        <v>66</v>
      </c>
      <c r="B148" s="79">
        <v>14790.816326530612</v>
      </c>
      <c r="D148" s="62"/>
    </row>
    <row r="149" spans="1:5" x14ac:dyDescent="0.2">
      <c r="A149" s="76" t="s">
        <v>83</v>
      </c>
      <c r="B149" s="79">
        <v>6690.3061224489793</v>
      </c>
      <c r="D149" s="62"/>
    </row>
    <row r="150" spans="1:5" x14ac:dyDescent="0.2">
      <c r="A150" s="76" t="s">
        <v>95</v>
      </c>
      <c r="B150" s="79">
        <v>11785.714285714286</v>
      </c>
      <c r="D150" s="62"/>
    </row>
    <row r="151" spans="1:5" x14ac:dyDescent="0.2">
      <c r="A151" s="76" t="s">
        <v>94</v>
      </c>
      <c r="B151" s="79">
        <v>275973.04081632651</v>
      </c>
      <c r="D151" s="62"/>
    </row>
    <row r="152" spans="1:5" x14ac:dyDescent="0.2">
      <c r="D152" s="62"/>
    </row>
    <row r="153" spans="1:5" x14ac:dyDescent="0.2">
      <c r="D153" s="62"/>
    </row>
  </sheetData>
  <mergeCells count="2">
    <mergeCell ref="B3:C3"/>
    <mergeCell ref="B4:C4"/>
  </mergeCells>
  <pageMargins left="0.7" right="0.7" top="0.75" bottom="0.75" header="0.3" footer="0.3"/>
  <pageSetup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CE7A9-CC74-B743-8C3E-66DDE325E8D4}">
  <dimension ref="A1:H49"/>
  <sheetViews>
    <sheetView zoomScaleNormal="100" workbookViewId="0">
      <selection activeCell="G11" sqref="G11"/>
    </sheetView>
  </sheetViews>
  <sheetFormatPr baseColWidth="10" defaultRowHeight="16" x14ac:dyDescent="0.2"/>
  <cols>
    <col min="1" max="1" width="25.85546875" customWidth="1"/>
    <col min="2" max="2" width="12.7109375" customWidth="1"/>
    <col min="3" max="3" width="13.5703125" customWidth="1"/>
    <col min="4" max="4" width="13.140625" customWidth="1"/>
    <col min="5" max="5" width="10" customWidth="1"/>
    <col min="6" max="6" width="12.42578125" customWidth="1"/>
    <col min="7" max="7" width="13.28515625" customWidth="1"/>
    <col min="8" max="8" width="16.7109375" customWidth="1"/>
  </cols>
  <sheetData>
    <row r="1" spans="1:7" x14ac:dyDescent="0.2">
      <c r="A1" s="191" t="s">
        <v>314</v>
      </c>
    </row>
    <row r="2" spans="1:7" x14ac:dyDescent="0.2">
      <c r="A2" s="192"/>
      <c r="B2" s="193">
        <v>2015</v>
      </c>
      <c r="C2" s="193">
        <v>2015</v>
      </c>
      <c r="D2" s="193">
        <v>2017</v>
      </c>
      <c r="E2" s="193">
        <v>2017</v>
      </c>
      <c r="F2" s="193">
        <v>2017</v>
      </c>
      <c r="G2" s="193">
        <v>2017</v>
      </c>
    </row>
    <row r="3" spans="1:7" ht="57" x14ac:dyDescent="0.2">
      <c r="A3" s="202"/>
      <c r="B3" s="202" t="s">
        <v>296</v>
      </c>
      <c r="C3" s="202" t="s">
        <v>285</v>
      </c>
      <c r="D3" s="203" t="s">
        <v>296</v>
      </c>
      <c r="E3" s="203" t="s">
        <v>285</v>
      </c>
      <c r="F3" s="202" t="s">
        <v>297</v>
      </c>
      <c r="G3" s="202" t="s">
        <v>298</v>
      </c>
    </row>
    <row r="4" spans="1:7" x14ac:dyDescent="0.2">
      <c r="A4" s="193" t="s">
        <v>301</v>
      </c>
      <c r="B4" s="193" t="s">
        <v>286</v>
      </c>
      <c r="C4" s="193" t="s">
        <v>286</v>
      </c>
      <c r="D4" s="193" t="s">
        <v>286</v>
      </c>
      <c r="E4" s="193" t="s">
        <v>286</v>
      </c>
      <c r="F4" s="192"/>
      <c r="G4" s="192"/>
    </row>
    <row r="5" spans="1:7" x14ac:dyDescent="0.2">
      <c r="A5" s="192" t="s">
        <v>287</v>
      </c>
      <c r="B5" s="192">
        <v>854</v>
      </c>
      <c r="C5" s="194">
        <v>1</v>
      </c>
      <c r="D5" s="195">
        <v>1189</v>
      </c>
      <c r="E5" s="194">
        <v>1</v>
      </c>
      <c r="F5" s="196">
        <v>1590</v>
      </c>
      <c r="G5" s="197">
        <f>1-D5/F5</f>
        <v>0.25220125786163528</v>
      </c>
    </row>
    <row r="6" spans="1:7" x14ac:dyDescent="0.2">
      <c r="A6" s="192" t="s">
        <v>288</v>
      </c>
      <c r="B6" s="192">
        <v>538</v>
      </c>
      <c r="C6" s="194">
        <f>B6/B5</f>
        <v>0.62997658079625296</v>
      </c>
      <c r="D6" s="195">
        <v>767</v>
      </c>
      <c r="E6" s="194">
        <f>D6/D5</f>
        <v>0.64507989907485286</v>
      </c>
      <c r="F6" s="198"/>
      <c r="G6" s="192"/>
    </row>
    <row r="7" spans="1:7" x14ac:dyDescent="0.2">
      <c r="A7" s="192" t="s">
        <v>289</v>
      </c>
      <c r="B7" s="192">
        <v>183</v>
      </c>
      <c r="C7" s="194">
        <f>B7/B5</f>
        <v>0.21428571428571427</v>
      </c>
      <c r="D7" s="199">
        <v>259</v>
      </c>
      <c r="E7" s="200">
        <f>D7/D5</f>
        <v>0.21783010933557612</v>
      </c>
      <c r="F7" s="201"/>
      <c r="G7" s="192"/>
    </row>
    <row r="8" spans="1:7" x14ac:dyDescent="0.2">
      <c r="A8" s="192" t="s">
        <v>290</v>
      </c>
      <c r="B8" s="192">
        <v>21</v>
      </c>
      <c r="C8" s="194">
        <f>B8/B5</f>
        <v>2.4590163934426229E-2</v>
      </c>
      <c r="D8" s="195">
        <v>42</v>
      </c>
      <c r="E8" s="194">
        <f>D8/D5</f>
        <v>3.5323801513877207E-2</v>
      </c>
      <c r="F8" s="198"/>
      <c r="G8" s="192"/>
    </row>
    <row r="9" spans="1:7" x14ac:dyDescent="0.2">
      <c r="A9" s="192" t="s">
        <v>87</v>
      </c>
      <c r="B9" s="192">
        <v>82</v>
      </c>
      <c r="C9" s="194">
        <f>B9/B5</f>
        <v>9.6018735362997654E-2</v>
      </c>
      <c r="D9" s="195">
        <v>122</v>
      </c>
      <c r="E9" s="194">
        <f>D9/D5</f>
        <v>0.10260723296888141</v>
      </c>
      <c r="F9" s="198"/>
      <c r="G9" s="192"/>
    </row>
    <row r="10" spans="1:7" x14ac:dyDescent="0.2">
      <c r="D10" s="187"/>
      <c r="E10" s="189"/>
      <c r="F10" s="190"/>
      <c r="G10" s="190"/>
    </row>
    <row r="11" spans="1:7" ht="98" x14ac:dyDescent="0.2">
      <c r="A11" s="47" t="s">
        <v>299</v>
      </c>
      <c r="B11" s="45" t="s">
        <v>300</v>
      </c>
      <c r="C11" s="249" t="s">
        <v>294</v>
      </c>
      <c r="D11" s="250" t="s">
        <v>311</v>
      </c>
      <c r="E11" s="94" t="s">
        <v>295</v>
      </c>
    </row>
    <row r="12" spans="1:7" x14ac:dyDescent="0.2">
      <c r="A12" s="42" t="s">
        <v>88</v>
      </c>
      <c r="B12" s="44">
        <v>0.65220125786163519</v>
      </c>
      <c r="C12" s="291">
        <v>190554.74908025705</v>
      </c>
      <c r="D12" s="292">
        <f>C12-E12</f>
        <v>142496.60167070793</v>
      </c>
      <c r="E12" s="291">
        <f>C12*G5</f>
        <v>48058.147409549114</v>
      </c>
    </row>
    <row r="13" spans="1:7" x14ac:dyDescent="0.2">
      <c r="A13" s="42" t="s">
        <v>135</v>
      </c>
      <c r="B13" s="44">
        <v>0.21297788142180765</v>
      </c>
      <c r="C13" s="291">
        <v>62226.109294912159</v>
      </c>
      <c r="D13" s="292">
        <f>C13-E13</f>
        <v>46532.606258899716</v>
      </c>
      <c r="E13" s="291">
        <f>C13*G5</f>
        <v>15693.503036012442</v>
      </c>
    </row>
    <row r="14" spans="1:7" x14ac:dyDescent="0.2">
      <c r="A14" s="42" t="s">
        <v>87</v>
      </c>
      <c r="B14" s="44">
        <v>0.10062716415801005</v>
      </c>
      <c r="C14" s="291">
        <v>29400.409437504371</v>
      </c>
      <c r="D14" s="292">
        <f>C14-E14</f>
        <v>21985.589195718676</v>
      </c>
      <c r="E14" s="291">
        <f>G5*C14</f>
        <v>7414.8202417856955</v>
      </c>
    </row>
    <row r="15" spans="1:7" x14ac:dyDescent="0.2">
      <c r="A15" s="42" t="s">
        <v>86</v>
      </c>
      <c r="B15" s="44">
        <v>3.41936965585471E-2</v>
      </c>
      <c r="C15" s="291">
        <v>9990.4303913849799</v>
      </c>
      <c r="D15" s="292">
        <f>C15-E15</f>
        <v>7470.8312800985786</v>
      </c>
      <c r="E15" s="291">
        <f>G5*C15</f>
        <v>2519.5991112864012</v>
      </c>
    </row>
    <row r="16" spans="1:7" x14ac:dyDescent="0.2">
      <c r="A16" s="42" t="s">
        <v>293</v>
      </c>
      <c r="B16" s="44">
        <v>7.5999999999999998E-2</v>
      </c>
      <c r="C16" s="291">
        <v>22205</v>
      </c>
      <c r="D16" s="292">
        <f>C16-E16</f>
        <v>16604.871069182387</v>
      </c>
      <c r="E16" s="291">
        <f>C16*G5</f>
        <v>5600.128930817611</v>
      </c>
    </row>
    <row r="17" spans="1:8" x14ac:dyDescent="0.2">
      <c r="A17" s="42" t="s">
        <v>85</v>
      </c>
      <c r="B17" s="43"/>
      <c r="C17" s="291">
        <f>SUM(C12:C16)</f>
        <v>314376.69820405857</v>
      </c>
      <c r="D17" s="292">
        <f>SUM(D12:D16)</f>
        <v>235090.49947460729</v>
      </c>
      <c r="E17" s="293">
        <f>SUM(E12:E16)</f>
        <v>79286.198729451266</v>
      </c>
      <c r="H17" s="248"/>
    </row>
    <row r="23" spans="1:8" x14ac:dyDescent="0.2">
      <c r="A23" s="188"/>
    </row>
    <row r="45" spans="1:1" x14ac:dyDescent="0.2">
      <c r="A45" s="188">
        <v>2015</v>
      </c>
    </row>
    <row r="49" spans="1:1" x14ac:dyDescent="0.2">
      <c r="A49" s="188"/>
    </row>
  </sheetData>
  <phoneticPr fontId="2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MLCS Expenditure Data</vt:lpstr>
      <vt:lpstr>Monthly Food</vt:lpstr>
      <vt:lpstr>Monthly Expenditure Categories</vt:lpstr>
      <vt:lpstr>Indicative Itemized NFI</vt:lpstr>
      <vt:lpstr>TOTAL MEB</vt:lpstr>
      <vt:lpstr>Recurrent NFI Details</vt:lpstr>
      <vt:lpstr>Cluster One-Off List </vt:lpstr>
      <vt:lpstr>Rakhine Expenditure Analysis</vt:lpstr>
      <vt:lpstr>Gap Analysis</vt:lpstr>
      <vt:lpstr>Monthly transfer</vt:lpstr>
    </vt:vector>
  </TitlesOfParts>
  <Company>Private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John Nelson</cp:lastModifiedBy>
  <cp:lastPrinted>2015-10-03T16:45:31Z</cp:lastPrinted>
  <dcterms:created xsi:type="dcterms:W3CDTF">2014-10-01T12:51:46Z</dcterms:created>
  <dcterms:modified xsi:type="dcterms:W3CDTF">2021-09-24T11:02:54Z</dcterms:modified>
</cp:coreProperties>
</file>